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45" firstSheet="2" activeTab="2"/>
  </bookViews>
  <sheets>
    <sheet name="План-сетка " sheetId="1" r:id="rId1"/>
    <sheet name="Расписание 2 полугодие" sheetId="2" state="hidden" r:id="rId2"/>
    <sheet name="Расписание 1 четверть 2021-22" sheetId="3" r:id="rId3"/>
    <sheet name="Расписание 4 четверть 2020-21" sheetId="4" r:id="rId4"/>
    <sheet name="Расписание 2 полугодие (2)" sheetId="5" r:id="rId5"/>
    <sheet name="Расписание 2 полугодие баллы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<sst xmlns="http://schemas.openxmlformats.org/spreadsheetml/2006/main" count="4653" uniqueCount="458">
  <si>
    <t>понедельник</t>
  </si>
  <si>
    <t>вторник</t>
  </si>
  <si>
    <t>среда</t>
  </si>
  <si>
    <t>четверг</t>
  </si>
  <si>
    <t>пятница</t>
  </si>
  <si>
    <t>суббота</t>
  </si>
  <si>
    <t>ОБЖ</t>
  </si>
  <si>
    <t>музыка</t>
  </si>
  <si>
    <t>литература</t>
  </si>
  <si>
    <t>физ-ра</t>
  </si>
  <si>
    <t>ИЗО</t>
  </si>
  <si>
    <t>МХК</t>
  </si>
  <si>
    <t>история</t>
  </si>
  <si>
    <t>география</t>
  </si>
  <si>
    <t>геометрия</t>
  </si>
  <si>
    <t>7А</t>
  </si>
  <si>
    <t>7Б</t>
  </si>
  <si>
    <t>биология</t>
  </si>
  <si>
    <t>физика</t>
  </si>
  <si>
    <t>Емельянова Е.Ю.</t>
  </si>
  <si>
    <t>химия</t>
  </si>
  <si>
    <t>алгебра</t>
  </si>
  <si>
    <t>русский</t>
  </si>
  <si>
    <t>право</t>
  </si>
  <si>
    <t>общество</t>
  </si>
  <si>
    <t>8А</t>
  </si>
  <si>
    <t>8Б</t>
  </si>
  <si>
    <t>9А</t>
  </si>
  <si>
    <t>9Б</t>
  </si>
  <si>
    <t>ОСЛ</t>
  </si>
  <si>
    <t>ОВС</t>
  </si>
  <si>
    <t>самооборона</t>
  </si>
  <si>
    <t>Акуличева Л.А.</t>
  </si>
  <si>
    <t>Берг Е.В.</t>
  </si>
  <si>
    <t>Долгополова Г.Н.</t>
  </si>
  <si>
    <t>Овчарова Л.Л.</t>
  </si>
  <si>
    <t>Попова О.Л.</t>
  </si>
  <si>
    <t>Шкарабейникова И.</t>
  </si>
  <si>
    <t>Шубенко А.Ю.</t>
  </si>
  <si>
    <t>УТВЕРЖДАЮ</t>
  </si>
  <si>
    <t>директор ОГБОУ КШИ "Северский кадетский корпус"</t>
  </si>
  <si>
    <t>А.О. Окунев</t>
  </si>
  <si>
    <t>экология ТО</t>
  </si>
  <si>
    <t>Шк</t>
  </si>
  <si>
    <t>Ов</t>
  </si>
  <si>
    <t>Зд</t>
  </si>
  <si>
    <t>Д</t>
  </si>
  <si>
    <t>М</t>
  </si>
  <si>
    <t>Ш</t>
  </si>
  <si>
    <t>См</t>
  </si>
  <si>
    <t>Ку</t>
  </si>
  <si>
    <t>ан1/ан2</t>
  </si>
  <si>
    <t>нем</t>
  </si>
  <si>
    <t>Ак</t>
  </si>
  <si>
    <t>10</t>
  </si>
  <si>
    <t>1</t>
  </si>
  <si>
    <t>Смирнова Н.Н.</t>
  </si>
  <si>
    <t>23/25</t>
  </si>
  <si>
    <t>13</t>
  </si>
  <si>
    <t>К/Е</t>
  </si>
  <si>
    <t>Журавлева Ю.В.</t>
  </si>
  <si>
    <t>Барская Р.И.</t>
  </si>
  <si>
    <t>11Б</t>
  </si>
  <si>
    <t>Ак/Г</t>
  </si>
  <si>
    <t>30/27</t>
  </si>
  <si>
    <t>Г/Е</t>
  </si>
  <si>
    <r>
      <rPr>
        <sz val="18"/>
        <color indexed="17"/>
        <rFont val="Arial Cyr"/>
        <family val="0"/>
      </rPr>
      <t>право</t>
    </r>
    <r>
      <rPr>
        <sz val="18"/>
        <color indexed="36"/>
        <rFont val="Arial Cyr"/>
        <family val="0"/>
      </rPr>
      <t>/физ</t>
    </r>
  </si>
  <si>
    <r>
      <rPr>
        <sz val="18"/>
        <color indexed="17"/>
        <rFont val="Arial Cyr"/>
        <family val="0"/>
      </rPr>
      <t>экон</t>
    </r>
    <r>
      <rPr>
        <sz val="18"/>
        <color indexed="36"/>
        <rFont val="Arial Cyr"/>
        <family val="0"/>
      </rPr>
      <t>/физ</t>
    </r>
  </si>
  <si>
    <t>Е/Г</t>
  </si>
  <si>
    <t>И</t>
  </si>
  <si>
    <t>Ба/Г</t>
  </si>
  <si>
    <t>Ж/Ба/Г</t>
  </si>
  <si>
    <t>К/Б</t>
  </si>
  <si>
    <t>И/Б</t>
  </si>
  <si>
    <r>
      <t>ан1</t>
    </r>
    <r>
      <rPr>
        <sz val="18"/>
        <color indexed="51"/>
        <rFont val="Arial Cyr"/>
        <family val="0"/>
      </rPr>
      <t>/техн2</t>
    </r>
  </si>
  <si>
    <r>
      <t>ан2</t>
    </r>
    <r>
      <rPr>
        <sz val="18"/>
        <color indexed="51"/>
        <rFont val="Arial Cyr"/>
        <family val="0"/>
      </rPr>
      <t>/техн1</t>
    </r>
  </si>
  <si>
    <r>
      <t>ан1</t>
    </r>
    <r>
      <rPr>
        <sz val="18"/>
        <color indexed="51"/>
        <rFont val="Arial Cyr"/>
        <family val="0"/>
      </rPr>
      <t>/инф2</t>
    </r>
  </si>
  <si>
    <r>
      <t>ан2</t>
    </r>
    <r>
      <rPr>
        <sz val="18"/>
        <color indexed="51"/>
        <rFont val="Arial Cyr"/>
        <family val="0"/>
      </rPr>
      <t>/инф1</t>
    </r>
  </si>
  <si>
    <t>стилистика</t>
  </si>
  <si>
    <t>П/Б</t>
  </si>
  <si>
    <t>П/К</t>
  </si>
  <si>
    <r>
      <t>ан2</t>
    </r>
    <r>
      <rPr>
        <sz val="18"/>
        <color indexed="51"/>
        <rFont val="Arial Cyr"/>
        <family val="0"/>
      </rPr>
      <t>/инф1</t>
    </r>
  </si>
  <si>
    <r>
      <t>ан1</t>
    </r>
    <r>
      <rPr>
        <sz val="18"/>
        <color indexed="51"/>
        <rFont val="Arial Cyr"/>
        <family val="0"/>
      </rPr>
      <t>/инф2</t>
    </r>
  </si>
  <si>
    <t>К/И</t>
  </si>
  <si>
    <t>И/Е</t>
  </si>
  <si>
    <r>
      <t>ан1/нем</t>
    </r>
    <r>
      <rPr>
        <sz val="18"/>
        <color indexed="51"/>
        <rFont val="Arial Cyr"/>
        <family val="0"/>
      </rPr>
      <t>/инф2</t>
    </r>
  </si>
  <si>
    <t>К/И/Б</t>
  </si>
  <si>
    <t>ан2/инф1</t>
  </si>
  <si>
    <t>Г</t>
  </si>
  <si>
    <t>астрономия</t>
  </si>
  <si>
    <t>У</t>
  </si>
  <si>
    <t>физ-ра(эл)</t>
  </si>
  <si>
    <t>З</t>
  </si>
  <si>
    <t>По</t>
  </si>
  <si>
    <t>биол(эл)</t>
  </si>
  <si>
    <t>Ба</t>
  </si>
  <si>
    <t>матем(элект)</t>
  </si>
  <si>
    <t xml:space="preserve"> Шк</t>
  </si>
  <si>
    <t>Ж</t>
  </si>
  <si>
    <r>
      <rPr>
        <sz val="18"/>
        <color indexed="19"/>
        <rFont val="Arial Cyr"/>
        <family val="0"/>
      </rPr>
      <t>ОБЖ</t>
    </r>
  </si>
  <si>
    <t>ОВС(элект)</t>
  </si>
  <si>
    <r>
      <t>ан2/</t>
    </r>
    <r>
      <rPr>
        <sz val="18"/>
        <color indexed="51"/>
        <rFont val="Arial Cyr"/>
        <family val="0"/>
      </rPr>
      <t>/инф1</t>
    </r>
  </si>
  <si>
    <r>
      <t>ан1/нем</t>
    </r>
    <r>
      <rPr>
        <sz val="18"/>
        <color indexed="51"/>
        <rFont val="Arial Cyr"/>
        <family val="0"/>
      </rPr>
      <t>/инф2</t>
    </r>
  </si>
  <si>
    <t>23/м</t>
  </si>
  <si>
    <t>22/31</t>
  </si>
  <si>
    <t>зал</t>
  </si>
  <si>
    <t>23/31</t>
  </si>
  <si>
    <t>22/м</t>
  </si>
  <si>
    <t>23/22/31</t>
  </si>
  <si>
    <t>23/22</t>
  </si>
  <si>
    <t>27/31</t>
  </si>
  <si>
    <t>31/27</t>
  </si>
  <si>
    <t>33/22</t>
  </si>
  <si>
    <t>ОП</t>
  </si>
  <si>
    <t>матем(эл)</t>
  </si>
  <si>
    <r>
      <rPr>
        <sz val="18"/>
        <color indexed="17"/>
        <rFont val="Arial Cyr"/>
        <family val="0"/>
      </rPr>
      <t>ист(э)</t>
    </r>
    <r>
      <rPr>
        <sz val="18"/>
        <color indexed="36"/>
        <rFont val="Arial Cyr"/>
        <family val="0"/>
      </rPr>
      <t>/физ</t>
    </r>
  </si>
  <si>
    <r>
      <rPr>
        <sz val="18"/>
        <color indexed="17"/>
        <rFont val="Arial Cyr"/>
        <family val="0"/>
      </rPr>
      <t>общ(э)</t>
    </r>
    <r>
      <rPr>
        <sz val="18"/>
        <color indexed="36"/>
        <rFont val="Arial Cyr"/>
        <family val="0"/>
      </rPr>
      <t>/физ</t>
    </r>
  </si>
  <si>
    <t>с/э</t>
  </si>
  <si>
    <t>о/с</t>
  </si>
  <si>
    <t>ф/м</t>
  </si>
  <si>
    <t>ан1</t>
  </si>
  <si>
    <t>ан2</t>
  </si>
  <si>
    <t>экон</t>
  </si>
  <si>
    <t>физ</t>
  </si>
  <si>
    <t>инф</t>
  </si>
  <si>
    <t>23/13/31</t>
  </si>
  <si>
    <t>самооб</t>
  </si>
  <si>
    <t>ист(э)</t>
  </si>
  <si>
    <t>общ(э)</t>
  </si>
  <si>
    <t>10 класс</t>
  </si>
  <si>
    <t>11А (с/э)/(ф/м)</t>
  </si>
  <si>
    <t>25/22</t>
  </si>
  <si>
    <t>общ(эл)</t>
  </si>
  <si>
    <r>
      <t>ан1/</t>
    </r>
    <r>
      <rPr>
        <b/>
        <sz val="18"/>
        <color indexed="21"/>
        <rFont val="Arial Cyr"/>
        <family val="0"/>
      </rPr>
      <t>инф2</t>
    </r>
  </si>
  <si>
    <r>
      <t>ан2/</t>
    </r>
    <r>
      <rPr>
        <b/>
        <sz val="18"/>
        <color indexed="21"/>
        <rFont val="Arial Cyr"/>
        <family val="0"/>
      </rPr>
      <t>инф1</t>
    </r>
  </si>
  <si>
    <r>
      <rPr>
        <b/>
        <sz val="18"/>
        <color indexed="36"/>
        <rFont val="Arial Cyr"/>
        <family val="0"/>
      </rPr>
      <t>физ</t>
    </r>
    <r>
      <rPr>
        <b/>
        <sz val="18"/>
        <color indexed="60"/>
        <rFont val="Arial Cyr"/>
        <family val="0"/>
      </rPr>
      <t>/</t>
    </r>
    <r>
      <rPr>
        <b/>
        <sz val="18"/>
        <color indexed="21"/>
        <rFont val="Arial Cyr"/>
        <family val="0"/>
      </rPr>
      <t>инф</t>
    </r>
  </si>
  <si>
    <t>24/22</t>
  </si>
  <si>
    <t>общество(э)</t>
  </si>
  <si>
    <t>Илюшина Т.Н.</t>
  </si>
  <si>
    <t>Усманов А.С.</t>
  </si>
  <si>
    <t>Павлова Г.И.</t>
  </si>
  <si>
    <t>Ганьшина А.А.</t>
  </si>
  <si>
    <t>Забожанская Н.Н.</t>
  </si>
  <si>
    <t>Куликовская А.В.</t>
  </si>
  <si>
    <t>У/Ж</t>
  </si>
  <si>
    <t xml:space="preserve">У </t>
  </si>
  <si>
    <t>У/Ба/Е</t>
  </si>
  <si>
    <t>14/22</t>
  </si>
  <si>
    <t>/35/31</t>
  </si>
  <si>
    <t>12/35/27</t>
  </si>
  <si>
    <t>геогр. ТО</t>
  </si>
  <si>
    <t>геогр(элект)</t>
  </si>
  <si>
    <t>инф.(электив)</t>
  </si>
  <si>
    <t>Б</t>
  </si>
  <si>
    <t>история ВС</t>
  </si>
  <si>
    <t xml:space="preserve">Расписание уроков на 3 четверть 2017/2018 учебный год </t>
  </si>
  <si>
    <t xml:space="preserve">План-сетка распределения часов по классам 2 полугодие </t>
  </si>
  <si>
    <t>12/13/27</t>
  </si>
  <si>
    <t>зал/12</t>
  </si>
  <si>
    <t>12/24/27</t>
  </si>
  <si>
    <t>23/24</t>
  </si>
  <si>
    <t>11</t>
  </si>
  <si>
    <t>7</t>
  </si>
  <si>
    <t>4</t>
  </si>
  <si>
    <t>2</t>
  </si>
  <si>
    <t>6</t>
  </si>
  <si>
    <t>8</t>
  </si>
  <si>
    <t>3</t>
  </si>
  <si>
    <t>9</t>
  </si>
  <si>
    <t>43</t>
  </si>
  <si>
    <t>40</t>
  </si>
  <si>
    <t>23</t>
  </si>
  <si>
    <t>42</t>
  </si>
  <si>
    <t>45</t>
  </si>
  <si>
    <t>35</t>
  </si>
  <si>
    <t>38</t>
  </si>
  <si>
    <t>39</t>
  </si>
  <si>
    <t>33</t>
  </si>
  <si>
    <t>48</t>
  </si>
  <si>
    <t>28</t>
  </si>
  <si>
    <t>5</t>
  </si>
  <si>
    <t>12</t>
  </si>
  <si>
    <t>36</t>
  </si>
  <si>
    <t>50</t>
  </si>
  <si>
    <t>53</t>
  </si>
  <si>
    <t>44</t>
  </si>
  <si>
    <t>51</t>
  </si>
  <si>
    <t>46</t>
  </si>
  <si>
    <t>41</t>
  </si>
  <si>
    <t>54</t>
  </si>
  <si>
    <t>34</t>
  </si>
  <si>
    <t>32</t>
  </si>
  <si>
    <t>37</t>
  </si>
  <si>
    <t>56</t>
  </si>
  <si>
    <t>Расписание составила-----------Емельянова Е.Ю.  09.01.18</t>
  </si>
  <si>
    <t>30</t>
  </si>
  <si>
    <t>204/м</t>
  </si>
  <si>
    <t>204/302</t>
  </si>
  <si>
    <t>203/302</t>
  </si>
  <si>
    <t>203/м</t>
  </si>
  <si>
    <t>204/205</t>
  </si>
  <si>
    <t>204/203</t>
  </si>
  <si>
    <t>204/13/302</t>
  </si>
  <si>
    <t>/308/302</t>
  </si>
  <si>
    <t>205/203</t>
  </si>
  <si>
    <t>305/203</t>
  </si>
  <si>
    <t>208/302</t>
  </si>
  <si>
    <t>302/208</t>
  </si>
  <si>
    <t>зал/112</t>
  </si>
  <si>
    <t>хореограф</t>
  </si>
  <si>
    <t>10А</t>
  </si>
  <si>
    <t>10Б (с/э)/(ф/м)</t>
  </si>
  <si>
    <t>11 класс</t>
  </si>
  <si>
    <t>история (эл)</t>
  </si>
  <si>
    <t>общ (эл)</t>
  </si>
  <si>
    <t>БЕ</t>
  </si>
  <si>
    <t>Ж/Ба/Е</t>
  </si>
  <si>
    <t>Мур</t>
  </si>
  <si>
    <t xml:space="preserve">Расписание уроков на 1 четверть 2018/2019 учебный год </t>
  </si>
  <si>
    <t>Х</t>
  </si>
  <si>
    <t>Ба/Р</t>
  </si>
  <si>
    <t>Б/Р</t>
  </si>
  <si>
    <t>Ж/Ба/Р</t>
  </si>
  <si>
    <t>Г/Р</t>
  </si>
  <si>
    <r>
      <t>ан1</t>
    </r>
    <r>
      <rPr>
        <b/>
        <sz val="18"/>
        <color indexed="51"/>
        <rFont val="Arial Cyr"/>
        <family val="0"/>
      </rPr>
      <t>/техн2</t>
    </r>
  </si>
  <si>
    <r>
      <t>ан2</t>
    </r>
    <r>
      <rPr>
        <b/>
        <sz val="18"/>
        <color indexed="51"/>
        <rFont val="Arial Cyr"/>
        <family val="0"/>
      </rPr>
      <t>/техн1</t>
    </r>
  </si>
  <si>
    <r>
      <t>ан1</t>
    </r>
    <r>
      <rPr>
        <b/>
        <sz val="18"/>
        <color indexed="51"/>
        <rFont val="Arial Cyr"/>
        <family val="0"/>
      </rPr>
      <t>/инф2</t>
    </r>
  </si>
  <si>
    <r>
      <t>ан2</t>
    </r>
    <r>
      <rPr>
        <b/>
        <sz val="18"/>
        <color indexed="51"/>
        <rFont val="Arial Cyr"/>
        <family val="0"/>
      </rPr>
      <t>/инф1</t>
    </r>
  </si>
  <si>
    <t>Ж/Б/И</t>
  </si>
  <si>
    <t>206/208</t>
  </si>
  <si>
    <t>301/208</t>
  </si>
  <si>
    <t>физ-ра (эл)</t>
  </si>
  <si>
    <r>
      <rPr>
        <b/>
        <sz val="18"/>
        <color indexed="19"/>
        <rFont val="Arial Cyr"/>
        <family val="0"/>
      </rPr>
      <t>ОБЖ</t>
    </r>
  </si>
  <si>
    <r>
      <t>ан1/</t>
    </r>
    <r>
      <rPr>
        <b/>
        <sz val="18"/>
        <color indexed="51"/>
        <rFont val="Arial Cyr"/>
        <family val="0"/>
      </rPr>
      <t>инф2</t>
    </r>
  </si>
  <si>
    <r>
      <t>ан2/</t>
    </r>
    <r>
      <rPr>
        <b/>
        <sz val="18"/>
        <color indexed="51"/>
        <rFont val="Arial Cyr"/>
        <family val="0"/>
      </rPr>
      <t>инф1</t>
    </r>
  </si>
  <si>
    <r>
      <rPr>
        <b/>
        <sz val="18"/>
        <color indexed="17"/>
        <rFont val="Arial Cyr"/>
        <family val="0"/>
      </rPr>
      <t>ист(э)</t>
    </r>
    <r>
      <rPr>
        <b/>
        <sz val="18"/>
        <color indexed="36"/>
        <rFont val="Arial Cyr"/>
        <family val="0"/>
      </rPr>
      <t>/физ</t>
    </r>
  </si>
  <si>
    <r>
      <rPr>
        <b/>
        <sz val="18"/>
        <color indexed="17"/>
        <rFont val="Arial Cyr"/>
        <family val="0"/>
      </rPr>
      <t>право</t>
    </r>
    <r>
      <rPr>
        <b/>
        <sz val="18"/>
        <color indexed="36"/>
        <rFont val="Arial Cyr"/>
        <family val="0"/>
      </rPr>
      <t>/физ</t>
    </r>
  </si>
  <si>
    <r>
      <rPr>
        <b/>
        <sz val="18"/>
        <color indexed="17"/>
        <rFont val="Arial Cyr"/>
        <family val="0"/>
      </rPr>
      <t>экон</t>
    </r>
    <r>
      <rPr>
        <b/>
        <sz val="18"/>
        <color indexed="36"/>
        <rFont val="Arial Cyr"/>
        <family val="0"/>
      </rPr>
      <t>/физ</t>
    </r>
  </si>
  <si>
    <r>
      <t>ан2/</t>
    </r>
    <r>
      <rPr>
        <b/>
        <sz val="18"/>
        <color indexed="51"/>
        <rFont val="Arial Cyr"/>
        <family val="0"/>
      </rPr>
      <t>/инф1</t>
    </r>
  </si>
  <si>
    <t>112/206/203</t>
  </si>
  <si>
    <t xml:space="preserve">К </t>
  </si>
  <si>
    <t>ан1/сп</t>
  </si>
  <si>
    <t>204/306</t>
  </si>
  <si>
    <t>К</t>
  </si>
  <si>
    <r>
      <rPr>
        <b/>
        <sz val="18"/>
        <color indexed="51"/>
        <rFont val="Arial Cyr"/>
        <family val="0"/>
      </rPr>
      <t>общ(э)</t>
    </r>
    <r>
      <rPr>
        <b/>
        <sz val="18"/>
        <color indexed="60"/>
        <rFont val="Arial Cyr"/>
        <family val="0"/>
      </rPr>
      <t>/</t>
    </r>
    <r>
      <rPr>
        <b/>
        <sz val="18"/>
        <color indexed="21"/>
        <rFont val="Arial Cyr"/>
        <family val="0"/>
      </rPr>
      <t>инф2</t>
    </r>
  </si>
  <si>
    <t>А/Е</t>
  </si>
  <si>
    <t>301/302</t>
  </si>
  <si>
    <t>Б/Г</t>
  </si>
  <si>
    <r>
      <rPr>
        <b/>
        <sz val="18"/>
        <color indexed="51"/>
        <rFont val="Arial Cyr"/>
        <family val="0"/>
      </rPr>
      <t>инф1</t>
    </r>
    <r>
      <rPr>
        <sz val="18"/>
        <color indexed="36"/>
        <rFont val="Arial Cyr"/>
        <family val="0"/>
      </rPr>
      <t>/</t>
    </r>
    <r>
      <rPr>
        <b/>
        <sz val="18"/>
        <color indexed="36"/>
        <rFont val="Arial Cyr"/>
        <family val="0"/>
      </rPr>
      <t>физ</t>
    </r>
  </si>
  <si>
    <t>приказ №___ от 31.08.2018г.</t>
  </si>
  <si>
    <t>Расписание составила-----------Емельянова Е.Ю.  31.08.18</t>
  </si>
  <si>
    <t>206/114</t>
  </si>
  <si>
    <t>112/206/302</t>
  </si>
  <si>
    <t>204/305</t>
  </si>
  <si>
    <t>10Б</t>
  </si>
  <si>
    <t>Барышникова Е.Н.</t>
  </si>
  <si>
    <t>Ругаль О.В.</t>
  </si>
  <si>
    <t>Хомякова Е.В.</t>
  </si>
  <si>
    <t>208/203</t>
  </si>
  <si>
    <t>Шв</t>
  </si>
  <si>
    <t>Бе</t>
  </si>
  <si>
    <t>С</t>
  </si>
  <si>
    <t xml:space="preserve">С </t>
  </si>
  <si>
    <t>11 класс о/с</t>
  </si>
  <si>
    <t>10А (т/у)</t>
  </si>
  <si>
    <t>10Б (у)</t>
  </si>
  <si>
    <t>ПТ</t>
  </si>
  <si>
    <t>ПТ/Б</t>
  </si>
  <si>
    <t>П/ПТ</t>
  </si>
  <si>
    <t>П/Бу</t>
  </si>
  <si>
    <t>ПТ/Бу</t>
  </si>
  <si>
    <t>П/И</t>
  </si>
  <si>
    <r>
      <t>фр1/</t>
    </r>
    <r>
      <rPr>
        <b/>
        <sz val="18"/>
        <color indexed="51"/>
        <rFont val="Arial Cyr"/>
        <family val="0"/>
      </rPr>
      <t>инф2</t>
    </r>
  </si>
  <si>
    <t>фр1/фр2</t>
  </si>
  <si>
    <r>
      <rPr>
        <b/>
        <sz val="18"/>
        <color indexed="49"/>
        <rFont val="Arial Cyr"/>
        <family val="0"/>
      </rPr>
      <t>фр1</t>
    </r>
    <r>
      <rPr>
        <b/>
        <sz val="18"/>
        <color indexed="60"/>
        <rFont val="Arial Cyr"/>
        <family val="0"/>
      </rPr>
      <t>/</t>
    </r>
    <r>
      <rPr>
        <b/>
        <sz val="18"/>
        <color indexed="51"/>
        <rFont val="Arial Cyr"/>
        <family val="0"/>
      </rPr>
      <t>инф2</t>
    </r>
  </si>
  <si>
    <r>
      <t>ан1</t>
    </r>
    <r>
      <rPr>
        <b/>
        <sz val="18"/>
        <color indexed="60"/>
        <rFont val="Arial Cyr"/>
        <family val="0"/>
      </rPr>
      <t>/</t>
    </r>
    <r>
      <rPr>
        <b/>
        <sz val="18"/>
        <color indexed="49"/>
        <rFont val="Arial Cyr"/>
        <family val="0"/>
      </rPr>
      <t>фр2</t>
    </r>
  </si>
  <si>
    <t>Р</t>
  </si>
  <si>
    <t>инф1/инф2</t>
  </si>
  <si>
    <t>Б/Б</t>
  </si>
  <si>
    <r>
      <rPr>
        <b/>
        <sz val="18"/>
        <color indexed="49"/>
        <rFont val="Arial Cyr"/>
        <family val="0"/>
      </rPr>
      <t>ан2</t>
    </r>
    <r>
      <rPr>
        <b/>
        <sz val="18"/>
        <color indexed="51"/>
        <rFont val="Arial Cyr"/>
        <family val="0"/>
      </rPr>
      <t>/техн1</t>
    </r>
  </si>
  <si>
    <r>
      <rPr>
        <b/>
        <sz val="18"/>
        <color indexed="49"/>
        <rFont val="Arial Cyr"/>
        <family val="0"/>
      </rPr>
      <t>ан2</t>
    </r>
    <r>
      <rPr>
        <b/>
        <sz val="18"/>
        <color indexed="51"/>
        <rFont val="Arial Cyr"/>
        <family val="0"/>
      </rPr>
      <t>/инф1</t>
    </r>
  </si>
  <si>
    <r>
      <t>ан1/</t>
    </r>
    <r>
      <rPr>
        <b/>
        <sz val="18"/>
        <color indexed="49"/>
        <rFont val="Arial Cyr"/>
        <family val="0"/>
      </rPr>
      <t>ан2</t>
    </r>
  </si>
  <si>
    <t>инф1</t>
  </si>
  <si>
    <t>Е</t>
  </si>
  <si>
    <t>физ1</t>
  </si>
  <si>
    <r>
      <rPr>
        <b/>
        <sz val="18"/>
        <color indexed="21"/>
        <rFont val="Arial Cyr"/>
        <family val="0"/>
      </rPr>
      <t>инф1</t>
    </r>
    <r>
      <rPr>
        <b/>
        <sz val="18"/>
        <color indexed="36"/>
        <rFont val="Arial Cyr"/>
        <family val="0"/>
      </rPr>
      <t>/физ2</t>
    </r>
  </si>
  <si>
    <t>инф2</t>
  </si>
  <si>
    <t>/геог</t>
  </si>
  <si>
    <t>/ОВС</t>
  </si>
  <si>
    <t>/биол</t>
  </si>
  <si>
    <t>/общ(э)</t>
  </si>
  <si>
    <t>/право</t>
  </si>
  <si>
    <t>/физ2</t>
  </si>
  <si>
    <r>
      <rPr>
        <b/>
        <sz val="18"/>
        <color indexed="51"/>
        <rFont val="Arial Cyr"/>
        <family val="0"/>
      </rPr>
      <t>инф1</t>
    </r>
    <r>
      <rPr>
        <sz val="18"/>
        <color indexed="36"/>
        <rFont val="Arial Cyr"/>
        <family val="0"/>
      </rPr>
      <t>/</t>
    </r>
  </si>
  <si>
    <t>ист (эл)</t>
  </si>
  <si>
    <t>ИП</t>
  </si>
  <si>
    <r>
      <rPr>
        <b/>
        <sz val="18"/>
        <color indexed="51"/>
        <rFont val="Arial Cyr"/>
        <family val="0"/>
      </rPr>
      <t>инф1</t>
    </r>
    <r>
      <rPr>
        <b/>
        <sz val="18"/>
        <color indexed="49"/>
        <rFont val="Arial Cyr"/>
        <family val="0"/>
      </rPr>
      <t>/фр2</t>
    </r>
  </si>
  <si>
    <t>Б/ПТ</t>
  </si>
  <si>
    <r>
      <t>ан1</t>
    </r>
    <r>
      <rPr>
        <b/>
        <sz val="18"/>
        <color indexed="60"/>
        <rFont val="Arial Cyr"/>
        <family val="0"/>
      </rPr>
      <t>/</t>
    </r>
    <r>
      <rPr>
        <b/>
        <sz val="18"/>
        <color indexed="49"/>
        <rFont val="Arial Cyr"/>
        <family val="0"/>
      </rPr>
      <t>ан2</t>
    </r>
  </si>
  <si>
    <r>
      <rPr>
        <b/>
        <sz val="18"/>
        <color indexed="51"/>
        <rFont val="Arial Cyr"/>
        <family val="0"/>
      </rPr>
      <t>техн1</t>
    </r>
    <r>
      <rPr>
        <b/>
        <sz val="18"/>
        <color indexed="49"/>
        <rFont val="Arial Cyr"/>
        <family val="0"/>
      </rPr>
      <t>/ан2</t>
    </r>
  </si>
  <si>
    <r>
      <t>инф1/</t>
    </r>
    <r>
      <rPr>
        <b/>
        <sz val="18"/>
        <color indexed="60"/>
        <rFont val="Arial Cyr"/>
        <family val="0"/>
      </rPr>
      <t>ан2</t>
    </r>
  </si>
  <si>
    <t>Б/И</t>
  </si>
  <si>
    <r>
      <t>ан1/</t>
    </r>
    <r>
      <rPr>
        <b/>
        <sz val="18"/>
        <color indexed="51"/>
        <rFont val="Arial Cyr"/>
        <family val="0"/>
      </rPr>
      <t>инф2</t>
    </r>
  </si>
  <si>
    <r>
      <rPr>
        <b/>
        <sz val="18"/>
        <color indexed="51"/>
        <rFont val="Arial Cyr"/>
        <family val="0"/>
      </rPr>
      <t>техн1</t>
    </r>
    <r>
      <rPr>
        <b/>
        <sz val="18"/>
        <color indexed="60"/>
        <rFont val="Arial Cyr"/>
        <family val="0"/>
      </rPr>
      <t>/ан2</t>
    </r>
  </si>
  <si>
    <r>
      <rPr>
        <b/>
        <sz val="18"/>
        <color indexed="49"/>
        <rFont val="Arial Cyr"/>
        <family val="0"/>
      </rPr>
      <t>инф1</t>
    </r>
    <r>
      <rPr>
        <b/>
        <sz val="18"/>
        <color indexed="51"/>
        <rFont val="Arial Cyr"/>
        <family val="0"/>
      </rPr>
      <t>/</t>
    </r>
    <r>
      <rPr>
        <b/>
        <sz val="18"/>
        <color indexed="60"/>
        <rFont val="Arial Cyr"/>
        <family val="0"/>
      </rPr>
      <t>биол</t>
    </r>
  </si>
  <si>
    <t>Е/ШВ</t>
  </si>
  <si>
    <r>
      <rPr>
        <b/>
        <sz val="18"/>
        <color indexed="51"/>
        <rFont val="Arial Cyr"/>
        <family val="0"/>
      </rPr>
      <t>инф1</t>
    </r>
    <r>
      <rPr>
        <b/>
        <sz val="18"/>
        <color indexed="49"/>
        <rFont val="Arial Cyr"/>
        <family val="0"/>
      </rPr>
      <t>/ан2</t>
    </r>
  </si>
  <si>
    <r>
      <rPr>
        <b/>
        <sz val="18"/>
        <color indexed="51"/>
        <rFont val="Arial Cyr"/>
        <family val="0"/>
      </rPr>
      <t>инф1</t>
    </r>
    <r>
      <rPr>
        <b/>
        <sz val="18"/>
        <color indexed="36"/>
        <rFont val="Arial Cyr"/>
        <family val="0"/>
      </rPr>
      <t>/</t>
    </r>
    <r>
      <rPr>
        <b/>
        <sz val="18"/>
        <color indexed="60"/>
        <rFont val="Arial Cyr"/>
        <family val="0"/>
      </rPr>
      <t>ан2</t>
    </r>
  </si>
  <si>
    <r>
      <rPr>
        <b/>
        <sz val="18"/>
        <color indexed="60"/>
        <rFont val="Arial Cyr"/>
        <family val="0"/>
      </rPr>
      <t>ан1</t>
    </r>
    <r>
      <rPr>
        <b/>
        <sz val="18"/>
        <color indexed="51"/>
        <rFont val="Arial Cyr"/>
        <family val="0"/>
      </rPr>
      <t>/инф2</t>
    </r>
  </si>
  <si>
    <t>ПТ/И</t>
  </si>
  <si>
    <r>
      <rPr>
        <b/>
        <sz val="18"/>
        <color indexed="49"/>
        <rFont val="Arial Cyr"/>
        <family val="0"/>
      </rPr>
      <t>фр1</t>
    </r>
    <r>
      <rPr>
        <b/>
        <sz val="18"/>
        <color indexed="51"/>
        <rFont val="Arial Cyr"/>
        <family val="0"/>
      </rPr>
      <t>/инф2</t>
    </r>
  </si>
  <si>
    <r>
      <rPr>
        <b/>
        <sz val="18"/>
        <color indexed="60"/>
        <rFont val="Arial Cyr"/>
        <family val="0"/>
      </rPr>
      <t>ан1</t>
    </r>
    <r>
      <rPr>
        <b/>
        <sz val="18"/>
        <color indexed="49"/>
        <rFont val="Arial Cyr"/>
        <family val="0"/>
      </rPr>
      <t>/фр2</t>
    </r>
  </si>
  <si>
    <r>
      <rPr>
        <b/>
        <sz val="18"/>
        <color indexed="49"/>
        <rFont val="Arial Cyr"/>
        <family val="0"/>
      </rPr>
      <t>фр1</t>
    </r>
    <r>
      <rPr>
        <b/>
        <sz val="18"/>
        <color indexed="49"/>
        <rFont val="Arial Cyr"/>
        <family val="0"/>
      </rPr>
      <t>/</t>
    </r>
    <r>
      <rPr>
        <b/>
        <sz val="18"/>
        <color indexed="60"/>
        <rFont val="Arial Cyr"/>
        <family val="0"/>
      </rPr>
      <t>ан2</t>
    </r>
  </si>
  <si>
    <r>
      <rPr>
        <b/>
        <sz val="18"/>
        <color indexed="49"/>
        <rFont val="Arial Cyr"/>
        <family val="0"/>
      </rPr>
      <t>фр1</t>
    </r>
    <r>
      <rPr>
        <b/>
        <sz val="18"/>
        <color indexed="60"/>
        <rFont val="Arial Cyr"/>
        <family val="0"/>
      </rPr>
      <t>/ан2</t>
    </r>
  </si>
  <si>
    <r>
      <t>ан1</t>
    </r>
    <r>
      <rPr>
        <b/>
        <sz val="18"/>
        <color indexed="51"/>
        <rFont val="Arial Cyr"/>
        <family val="0"/>
      </rPr>
      <t>/</t>
    </r>
    <r>
      <rPr>
        <b/>
        <sz val="18"/>
        <color indexed="49"/>
        <rFont val="Arial Cyr"/>
        <family val="0"/>
      </rPr>
      <t>фр2</t>
    </r>
  </si>
  <si>
    <r>
      <rPr>
        <b/>
        <sz val="18"/>
        <color indexed="51"/>
        <rFont val="Arial Cyr"/>
        <family val="0"/>
      </rPr>
      <t>инф1</t>
    </r>
    <r>
      <rPr>
        <b/>
        <sz val="18"/>
        <color indexed="60"/>
        <rFont val="Arial Cyr"/>
        <family val="0"/>
      </rPr>
      <t>/ан2</t>
    </r>
  </si>
  <si>
    <r>
      <rPr>
        <b/>
        <sz val="18"/>
        <color indexed="49"/>
        <rFont val="Arial Cyr"/>
        <family val="0"/>
      </rPr>
      <t>фр1</t>
    </r>
    <r>
      <rPr>
        <b/>
        <sz val="18"/>
        <color indexed="51"/>
        <rFont val="Arial Cyr"/>
        <family val="0"/>
      </rPr>
      <t>/техн2</t>
    </r>
  </si>
  <si>
    <t>география ТО</t>
  </si>
  <si>
    <r>
      <t>физ1/</t>
    </r>
    <r>
      <rPr>
        <b/>
        <sz val="18"/>
        <color indexed="53"/>
        <rFont val="Arial Cyr"/>
        <family val="0"/>
      </rPr>
      <t>геог</t>
    </r>
  </si>
  <si>
    <r>
      <t>физ1/</t>
    </r>
    <r>
      <rPr>
        <b/>
        <sz val="18"/>
        <color indexed="51"/>
        <rFont val="Arial Cyr"/>
        <family val="0"/>
      </rPr>
      <t>инф2</t>
    </r>
  </si>
  <si>
    <t>Р/Б</t>
  </si>
  <si>
    <t>Р/Ов</t>
  </si>
  <si>
    <t>м/205</t>
  </si>
  <si>
    <t>205/м</t>
  </si>
  <si>
    <t>206/302</t>
  </si>
  <si>
    <t>302/206</t>
  </si>
  <si>
    <t>206/м</t>
  </si>
  <si>
    <t>м/206</t>
  </si>
  <si>
    <t>ОВП</t>
  </si>
  <si>
    <t>205/302</t>
  </si>
  <si>
    <t>302/205</t>
  </si>
  <si>
    <t>113/м</t>
  </si>
  <si>
    <t>м/113</t>
  </si>
  <si>
    <t>302/113</t>
  </si>
  <si>
    <t>113/302</t>
  </si>
  <si>
    <t>302/305</t>
  </si>
  <si>
    <t>305/302</t>
  </si>
  <si>
    <t>м/305</t>
  </si>
  <si>
    <t>206/203</t>
  </si>
  <si>
    <t>113/203</t>
  </si>
  <si>
    <t>305/м</t>
  </si>
  <si>
    <t>301/203</t>
  </si>
  <si>
    <t>203/301</t>
  </si>
  <si>
    <t>302/301</t>
  </si>
  <si>
    <t>203/208</t>
  </si>
  <si>
    <t>302/204</t>
  </si>
  <si>
    <t>306/203</t>
  </si>
  <si>
    <t>302/306</t>
  </si>
  <si>
    <t>302/112</t>
  </si>
  <si>
    <r>
      <rPr>
        <b/>
        <sz val="18"/>
        <color indexed="49"/>
        <rFont val="Arial Cyr"/>
        <family val="0"/>
      </rPr>
      <t>инф1</t>
    </r>
    <r>
      <rPr>
        <b/>
        <sz val="18"/>
        <color indexed="19"/>
        <rFont val="Arial Cyr"/>
        <family val="0"/>
      </rPr>
      <t>/ОВП</t>
    </r>
  </si>
  <si>
    <t>306/302</t>
  </si>
  <si>
    <t>матем</t>
  </si>
  <si>
    <t>208/изо</t>
  </si>
  <si>
    <t>приказ № 60-од от 27.08.2020 г.</t>
  </si>
  <si>
    <t>__________________А.О. Окунев</t>
  </si>
  <si>
    <t>Расписание составила-----------Емельянова Е.Ю.  27.08.20</t>
  </si>
  <si>
    <t>Павлова Т.Н.</t>
  </si>
  <si>
    <t>Шваб Ю.А.</t>
  </si>
  <si>
    <t>Ставская В.В.</t>
  </si>
  <si>
    <t>Бутор А.В.</t>
  </si>
  <si>
    <t>Е/Ж</t>
  </si>
  <si>
    <r>
      <rPr>
        <b/>
        <sz val="18"/>
        <color indexed="36"/>
        <rFont val="Arial Cyr"/>
        <family val="0"/>
      </rPr>
      <t>физ1</t>
    </r>
    <r>
      <rPr>
        <b/>
        <sz val="18"/>
        <color indexed="17"/>
        <rFont val="Arial Cyr"/>
        <family val="0"/>
      </rPr>
      <t>/</t>
    </r>
    <r>
      <rPr>
        <b/>
        <sz val="18"/>
        <color indexed="53"/>
        <rFont val="Arial Cyr"/>
        <family val="0"/>
      </rPr>
      <t>геог</t>
    </r>
  </si>
  <si>
    <r>
      <t>инф1/</t>
    </r>
    <r>
      <rPr>
        <b/>
        <sz val="18"/>
        <color indexed="60"/>
        <rFont val="Arial Cyr"/>
        <family val="0"/>
      </rPr>
      <t>ан2</t>
    </r>
  </si>
  <si>
    <r>
      <t>физ1/</t>
    </r>
    <r>
      <rPr>
        <b/>
        <sz val="18"/>
        <color indexed="36"/>
        <rFont val="Arial Cyr"/>
        <family val="0"/>
      </rPr>
      <t>физ2</t>
    </r>
  </si>
  <si>
    <t>Р/Г</t>
  </si>
  <si>
    <r>
      <rPr>
        <b/>
        <sz val="18"/>
        <color indexed="49"/>
        <rFont val="Arial Cyr"/>
        <family val="0"/>
      </rPr>
      <t>инф1</t>
    </r>
    <r>
      <rPr>
        <b/>
        <sz val="18"/>
        <color indexed="36"/>
        <rFont val="Arial Cyr"/>
        <family val="0"/>
      </rPr>
      <t>/</t>
    </r>
    <r>
      <rPr>
        <b/>
        <sz val="18"/>
        <color indexed="17"/>
        <rFont val="Arial Cyr"/>
        <family val="0"/>
      </rPr>
      <t>общ</t>
    </r>
  </si>
  <si>
    <t>Е/Ба</t>
  </si>
  <si>
    <t>306/305</t>
  </si>
  <si>
    <r>
      <rPr>
        <b/>
        <sz val="18"/>
        <color indexed="21"/>
        <rFont val="Arial Cyr"/>
        <family val="0"/>
      </rPr>
      <t>инф1</t>
    </r>
    <r>
      <rPr>
        <b/>
        <sz val="18"/>
        <color indexed="36"/>
        <rFont val="Arial Cyr"/>
        <family val="0"/>
      </rPr>
      <t>/</t>
    </r>
    <r>
      <rPr>
        <b/>
        <sz val="18"/>
        <color indexed="17"/>
        <rFont val="Arial Cyr"/>
        <family val="0"/>
      </rPr>
      <t>право</t>
    </r>
  </si>
  <si>
    <t>физ1/физ2</t>
  </si>
  <si>
    <t>Р/Га</t>
  </si>
  <si>
    <t>Бу</t>
  </si>
  <si>
    <t>матем.эл.</t>
  </si>
  <si>
    <t>Шу</t>
  </si>
  <si>
    <t>математика</t>
  </si>
  <si>
    <t>Бу/Ов</t>
  </si>
  <si>
    <t>и/208</t>
  </si>
  <si>
    <t>204/114</t>
  </si>
  <si>
    <t>11А (т/у)</t>
  </si>
  <si>
    <t>и/301</t>
  </si>
  <si>
    <t>301/и</t>
  </si>
  <si>
    <t>205/и</t>
  </si>
  <si>
    <t>305/и</t>
  </si>
  <si>
    <t>Г/Ак</t>
  </si>
  <si>
    <t>Г/О</t>
  </si>
  <si>
    <t>матем.</t>
  </si>
  <si>
    <t>Г/Ба</t>
  </si>
  <si>
    <t>208/306</t>
  </si>
  <si>
    <t>114/203</t>
  </si>
  <si>
    <t>экономика</t>
  </si>
  <si>
    <t>история э</t>
  </si>
  <si>
    <t>204/и</t>
  </si>
  <si>
    <t>и/204</t>
  </si>
  <si>
    <t>Г/Б</t>
  </si>
  <si>
    <t>Г/Ж</t>
  </si>
  <si>
    <t>м/301</t>
  </si>
  <si>
    <t>м/204</t>
  </si>
  <si>
    <t>301/м</t>
  </si>
  <si>
    <t>305/306</t>
  </si>
  <si>
    <t>и/112</t>
  </si>
  <si>
    <t>208/и</t>
  </si>
  <si>
    <t>общество э</t>
  </si>
  <si>
    <t>114/и</t>
  </si>
  <si>
    <t>Бу/ПТ</t>
  </si>
  <si>
    <t>матем. эл.</t>
  </si>
  <si>
    <t>302/114</t>
  </si>
  <si>
    <r>
      <t>ан1</t>
    </r>
    <r>
      <rPr>
        <b/>
        <sz val="18"/>
        <color indexed="57"/>
        <rFont val="Arial"/>
        <family val="2"/>
      </rPr>
      <t>/</t>
    </r>
    <r>
      <rPr>
        <b/>
        <sz val="18"/>
        <color indexed="14"/>
        <rFont val="Arial"/>
        <family val="2"/>
      </rPr>
      <t>ан2</t>
    </r>
  </si>
  <si>
    <r>
      <t>инф1/</t>
    </r>
    <r>
      <rPr>
        <b/>
        <sz val="18"/>
        <color indexed="60"/>
        <rFont val="Arial"/>
        <family val="2"/>
      </rPr>
      <t>ан2</t>
    </r>
  </si>
  <si>
    <r>
      <t>инф1</t>
    </r>
    <r>
      <rPr>
        <b/>
        <sz val="18"/>
        <color indexed="14"/>
        <rFont val="Arial"/>
        <family val="2"/>
      </rPr>
      <t>/фр2</t>
    </r>
  </si>
  <si>
    <r>
      <t>ан1</t>
    </r>
    <r>
      <rPr>
        <b/>
        <sz val="18"/>
        <color indexed="47"/>
        <rFont val="Arial"/>
        <family val="2"/>
      </rPr>
      <t>/</t>
    </r>
    <r>
      <rPr>
        <b/>
        <sz val="18"/>
        <color indexed="60"/>
        <rFont val="Arial"/>
        <family val="2"/>
      </rPr>
      <t>ан2</t>
    </r>
  </si>
  <si>
    <r>
      <t>инф(т)/</t>
    </r>
    <r>
      <rPr>
        <b/>
        <sz val="18"/>
        <color indexed="16"/>
        <rFont val="Arial"/>
        <family val="2"/>
      </rPr>
      <t>биол</t>
    </r>
  </si>
  <si>
    <r>
      <t>техн1</t>
    </r>
    <r>
      <rPr>
        <b/>
        <sz val="18"/>
        <color indexed="47"/>
        <rFont val="Arial"/>
        <family val="2"/>
      </rPr>
      <t>/</t>
    </r>
    <r>
      <rPr>
        <b/>
        <sz val="18"/>
        <color indexed="60"/>
        <rFont val="Arial"/>
        <family val="2"/>
      </rPr>
      <t>ан2</t>
    </r>
  </si>
  <si>
    <r>
      <t>ан1</t>
    </r>
    <r>
      <rPr>
        <b/>
        <sz val="18"/>
        <color indexed="14"/>
        <rFont val="Arial"/>
        <family val="2"/>
      </rPr>
      <t>/ан2</t>
    </r>
  </si>
  <si>
    <r>
      <t>ан1</t>
    </r>
    <r>
      <rPr>
        <b/>
        <sz val="18"/>
        <color indexed="57"/>
        <rFont val="Arial"/>
        <family val="2"/>
      </rPr>
      <t>/</t>
    </r>
    <r>
      <rPr>
        <b/>
        <sz val="18"/>
        <color indexed="47"/>
        <rFont val="Arial"/>
        <family val="2"/>
      </rPr>
      <t>техн2</t>
    </r>
  </si>
  <si>
    <t>биология э</t>
  </si>
  <si>
    <t>Г/Шв</t>
  </si>
  <si>
    <t>Е/Ак</t>
  </si>
  <si>
    <r>
      <t>ан1</t>
    </r>
    <r>
      <rPr>
        <b/>
        <sz val="18"/>
        <color indexed="57"/>
        <rFont val="Arial"/>
        <family val="2"/>
      </rPr>
      <t>/</t>
    </r>
    <r>
      <rPr>
        <b/>
        <sz val="18"/>
        <color indexed="47"/>
        <rFont val="Arial"/>
        <family val="2"/>
      </rPr>
      <t>инф2</t>
    </r>
  </si>
  <si>
    <r>
      <t>инф1</t>
    </r>
    <r>
      <rPr>
        <b/>
        <sz val="18"/>
        <color indexed="8"/>
        <rFont val="Arial"/>
        <family val="2"/>
      </rPr>
      <t>/</t>
    </r>
    <r>
      <rPr>
        <b/>
        <sz val="18"/>
        <color indexed="60"/>
        <rFont val="Arial"/>
        <family val="2"/>
      </rPr>
      <t>ан2</t>
    </r>
  </si>
  <si>
    <r>
      <t>техн1/</t>
    </r>
    <r>
      <rPr>
        <b/>
        <sz val="18"/>
        <color indexed="14"/>
        <rFont val="Arial"/>
        <family val="2"/>
      </rPr>
      <t>ан2</t>
    </r>
  </si>
  <si>
    <r>
      <t>ан1</t>
    </r>
    <r>
      <rPr>
        <b/>
        <sz val="18"/>
        <color indexed="14"/>
        <rFont val="Arial"/>
        <family val="2"/>
      </rPr>
      <t>/</t>
    </r>
    <r>
      <rPr>
        <b/>
        <sz val="18"/>
        <color indexed="47"/>
        <rFont val="Arial"/>
        <family val="2"/>
      </rPr>
      <t>техн2</t>
    </r>
  </si>
  <si>
    <r>
      <t>ан1</t>
    </r>
    <r>
      <rPr>
        <b/>
        <sz val="18"/>
        <color indexed="47"/>
        <rFont val="Arial"/>
        <family val="2"/>
      </rPr>
      <t>/</t>
    </r>
    <r>
      <rPr>
        <b/>
        <sz val="18"/>
        <color indexed="60"/>
        <rFont val="Arial"/>
        <family val="2"/>
      </rPr>
      <t>ан2</t>
    </r>
  </si>
  <si>
    <r>
      <t>инф э</t>
    </r>
    <r>
      <rPr>
        <b/>
        <sz val="18"/>
        <color indexed="17"/>
        <rFont val="Arial"/>
        <family val="2"/>
      </rPr>
      <t>/геогр</t>
    </r>
  </si>
  <si>
    <r>
      <t>физ(т)</t>
    </r>
    <r>
      <rPr>
        <b/>
        <sz val="18"/>
        <color indexed="17"/>
        <rFont val="Arial"/>
        <family val="2"/>
      </rPr>
      <t>/гео(у)</t>
    </r>
  </si>
  <si>
    <r>
      <t>физ(т)</t>
    </r>
    <r>
      <rPr>
        <b/>
        <sz val="18"/>
        <color indexed="17"/>
        <rFont val="Arial"/>
        <family val="2"/>
      </rPr>
      <t>/ист</t>
    </r>
    <r>
      <rPr>
        <b/>
        <sz val="18"/>
        <color indexed="57"/>
        <rFont val="Arial"/>
        <family val="2"/>
      </rPr>
      <t>(у)</t>
    </r>
  </si>
  <si>
    <r>
      <t>физ(т)</t>
    </r>
    <r>
      <rPr>
        <b/>
        <sz val="18"/>
        <color indexed="17"/>
        <rFont val="Arial"/>
        <family val="2"/>
      </rPr>
      <t>/</t>
    </r>
    <r>
      <rPr>
        <b/>
        <sz val="18"/>
        <color indexed="52"/>
        <rFont val="Arial"/>
        <family val="2"/>
      </rPr>
      <t>инф(у)</t>
    </r>
  </si>
  <si>
    <r>
      <t>инф(т)</t>
    </r>
    <r>
      <rPr>
        <b/>
        <sz val="18"/>
        <color indexed="17"/>
        <rFont val="Arial"/>
        <family val="2"/>
      </rPr>
      <t>/</t>
    </r>
    <r>
      <rPr>
        <b/>
        <sz val="18"/>
        <color indexed="62"/>
        <rFont val="Arial"/>
        <family val="2"/>
      </rPr>
      <t>физ(у)</t>
    </r>
  </si>
  <si>
    <r>
      <t>инф(т)</t>
    </r>
    <r>
      <rPr>
        <b/>
        <sz val="18"/>
        <color indexed="17"/>
        <rFont val="Arial"/>
        <family val="2"/>
      </rPr>
      <t>/право(у)</t>
    </r>
  </si>
  <si>
    <r>
      <t>инф</t>
    </r>
    <r>
      <rPr>
        <b/>
        <sz val="18"/>
        <color indexed="17"/>
        <rFont val="Arial"/>
        <family val="2"/>
      </rPr>
      <t>/</t>
    </r>
    <r>
      <rPr>
        <b/>
        <sz val="18"/>
        <color indexed="57"/>
        <rFont val="Arial"/>
        <family val="2"/>
      </rPr>
      <t>общ</t>
    </r>
  </si>
  <si>
    <r>
      <t>физ(т)</t>
    </r>
    <r>
      <rPr>
        <b/>
        <sz val="18"/>
        <color indexed="17"/>
        <rFont val="Arial"/>
        <family val="2"/>
      </rPr>
      <t>/экон</t>
    </r>
    <r>
      <rPr>
        <b/>
        <sz val="18"/>
        <color indexed="57"/>
        <rFont val="Arial"/>
        <family val="2"/>
      </rPr>
      <t>(у)</t>
    </r>
  </si>
  <si>
    <r>
      <t>физ(т)</t>
    </r>
    <r>
      <rPr>
        <b/>
        <sz val="18"/>
        <color indexed="17"/>
        <rFont val="Arial"/>
        <family val="2"/>
      </rPr>
      <t>/право</t>
    </r>
    <r>
      <rPr>
        <b/>
        <sz val="18"/>
        <color indexed="57"/>
        <rFont val="Arial"/>
        <family val="2"/>
      </rPr>
      <t>(у)</t>
    </r>
  </si>
  <si>
    <r>
      <t>физ</t>
    </r>
    <r>
      <rPr>
        <b/>
        <sz val="18"/>
        <color indexed="63"/>
        <rFont val="Arial"/>
        <family val="2"/>
      </rPr>
      <t>/ОВП</t>
    </r>
  </si>
  <si>
    <r>
      <t>инф1/</t>
    </r>
    <r>
      <rPr>
        <b/>
        <sz val="18"/>
        <color indexed="60"/>
        <rFont val="Arial"/>
        <family val="2"/>
      </rPr>
      <t>ан2</t>
    </r>
  </si>
  <si>
    <t>и/205</t>
  </si>
  <si>
    <r>
      <t>инф(т)</t>
    </r>
    <r>
      <rPr>
        <b/>
        <sz val="18"/>
        <color indexed="8"/>
        <rFont val="Arial"/>
        <family val="2"/>
      </rPr>
      <t>/ОВП</t>
    </r>
  </si>
  <si>
    <r>
      <t>физ(т)</t>
    </r>
    <r>
      <rPr>
        <b/>
        <sz val="18"/>
        <color indexed="17"/>
        <rFont val="Arial"/>
        <family val="2"/>
      </rPr>
      <t>/</t>
    </r>
    <r>
      <rPr>
        <b/>
        <sz val="18"/>
        <color indexed="52"/>
        <rFont val="Arial"/>
        <family val="2"/>
      </rPr>
      <t>инф</t>
    </r>
  </si>
  <si>
    <t>и/305</t>
  </si>
  <si>
    <r>
      <t>физ(т)</t>
    </r>
    <r>
      <rPr>
        <b/>
        <sz val="18"/>
        <color indexed="17"/>
        <rFont val="Arial"/>
        <family val="2"/>
      </rPr>
      <t>/</t>
    </r>
    <r>
      <rPr>
        <b/>
        <sz val="18"/>
        <color indexed="57"/>
        <rFont val="Arial"/>
        <family val="2"/>
      </rPr>
      <t>общ</t>
    </r>
  </si>
  <si>
    <r>
      <t>ан1</t>
    </r>
    <r>
      <rPr>
        <b/>
        <sz val="18"/>
        <color indexed="57"/>
        <rFont val="Arial"/>
        <family val="2"/>
      </rPr>
      <t>/</t>
    </r>
    <r>
      <rPr>
        <b/>
        <sz val="18"/>
        <color indexed="51"/>
        <rFont val="Arial"/>
        <family val="2"/>
      </rPr>
      <t>техн2</t>
    </r>
  </si>
  <si>
    <r>
      <rPr>
        <b/>
        <sz val="18"/>
        <color indexed="51"/>
        <rFont val="Arial"/>
        <family val="2"/>
      </rPr>
      <t>инф1</t>
    </r>
    <r>
      <rPr>
        <b/>
        <sz val="18"/>
        <color indexed="47"/>
        <rFont val="Arial"/>
        <family val="2"/>
      </rPr>
      <t>/</t>
    </r>
    <r>
      <rPr>
        <b/>
        <sz val="18"/>
        <color indexed="60"/>
        <rFont val="Arial"/>
        <family val="2"/>
      </rPr>
      <t>ан2</t>
    </r>
  </si>
  <si>
    <r>
      <t>ан1/</t>
    </r>
    <r>
      <rPr>
        <b/>
        <sz val="18"/>
        <color indexed="51"/>
        <rFont val="Arial"/>
        <family val="2"/>
      </rPr>
      <t>инф2</t>
    </r>
  </si>
  <si>
    <r>
      <rPr>
        <b/>
        <sz val="18"/>
        <color indexed="51"/>
        <rFont val="Arial"/>
        <family val="2"/>
      </rPr>
      <t>техн1</t>
    </r>
    <r>
      <rPr>
        <b/>
        <sz val="18"/>
        <color indexed="47"/>
        <rFont val="Arial"/>
        <family val="2"/>
      </rPr>
      <t>/</t>
    </r>
    <r>
      <rPr>
        <b/>
        <sz val="18"/>
        <color indexed="60"/>
        <rFont val="Arial"/>
        <family val="2"/>
      </rPr>
      <t>ан2</t>
    </r>
  </si>
  <si>
    <r>
      <t>ан1</t>
    </r>
    <r>
      <rPr>
        <b/>
        <sz val="18"/>
        <color indexed="57"/>
        <rFont val="Arial"/>
        <family val="2"/>
      </rPr>
      <t>/</t>
    </r>
    <r>
      <rPr>
        <b/>
        <sz val="18"/>
        <color indexed="51"/>
        <rFont val="Arial"/>
        <family val="2"/>
      </rPr>
      <t>инф2</t>
    </r>
  </si>
  <si>
    <r>
      <t>ан1</t>
    </r>
    <r>
      <rPr>
        <b/>
        <sz val="18"/>
        <color indexed="57"/>
        <rFont val="Arial"/>
        <family val="2"/>
      </rPr>
      <t>/</t>
    </r>
    <r>
      <rPr>
        <b/>
        <sz val="18"/>
        <color indexed="14"/>
        <rFont val="Arial"/>
        <family val="2"/>
      </rPr>
      <t>ан2</t>
    </r>
  </si>
  <si>
    <r>
      <t>фр2</t>
    </r>
    <r>
      <rPr>
        <b/>
        <sz val="18"/>
        <color indexed="52"/>
        <rFont val="Arial"/>
        <family val="2"/>
      </rPr>
      <t>/инф1</t>
    </r>
  </si>
  <si>
    <r>
      <t>фр1</t>
    </r>
    <r>
      <rPr>
        <b/>
        <sz val="18"/>
        <color indexed="57"/>
        <rFont val="Arial"/>
        <family val="2"/>
      </rPr>
      <t>/</t>
    </r>
    <r>
      <rPr>
        <b/>
        <sz val="18"/>
        <color indexed="52"/>
        <rFont val="Arial"/>
        <family val="2"/>
      </rPr>
      <t>инф2</t>
    </r>
  </si>
  <si>
    <t>308/203</t>
  </si>
  <si>
    <t>208/308</t>
  </si>
  <si>
    <r>
      <t>фр1</t>
    </r>
    <r>
      <rPr>
        <b/>
        <sz val="18"/>
        <color indexed="57"/>
        <rFont val="Arial"/>
        <family val="2"/>
      </rPr>
      <t>/</t>
    </r>
    <r>
      <rPr>
        <b/>
        <sz val="18"/>
        <color indexed="51"/>
        <rFont val="Arial"/>
        <family val="2"/>
      </rPr>
      <t>инф2</t>
    </r>
  </si>
  <si>
    <t>208/112</t>
  </si>
  <si>
    <r>
      <t>фр1</t>
    </r>
    <r>
      <rPr>
        <b/>
        <sz val="18"/>
        <color indexed="57"/>
        <rFont val="Arial"/>
        <family val="2"/>
      </rPr>
      <t>/</t>
    </r>
    <r>
      <rPr>
        <b/>
        <sz val="18"/>
        <color indexed="51"/>
        <rFont val="Arial"/>
        <family val="2"/>
      </rPr>
      <t>техн2</t>
    </r>
  </si>
  <si>
    <r>
      <t>фр2</t>
    </r>
    <r>
      <rPr>
        <b/>
        <sz val="18"/>
        <color indexed="57"/>
        <rFont val="Arial"/>
        <family val="2"/>
      </rPr>
      <t>/</t>
    </r>
    <r>
      <rPr>
        <b/>
        <sz val="18"/>
        <color indexed="51"/>
        <rFont val="Arial"/>
        <family val="2"/>
      </rPr>
      <t>техн1</t>
    </r>
  </si>
  <si>
    <r>
      <t>физ(т)</t>
    </r>
    <r>
      <rPr>
        <b/>
        <sz val="18"/>
        <color indexed="60"/>
        <rFont val="Arial"/>
        <family val="2"/>
      </rPr>
      <t>/био</t>
    </r>
  </si>
  <si>
    <r>
      <t>инф(т)</t>
    </r>
    <r>
      <rPr>
        <b/>
        <sz val="18"/>
        <color indexed="17"/>
        <rFont val="Arial"/>
        <family val="2"/>
      </rPr>
      <t>/</t>
    </r>
    <r>
      <rPr>
        <b/>
        <sz val="18"/>
        <color indexed="62"/>
        <rFont val="Arial"/>
        <family val="2"/>
      </rPr>
      <t>физ</t>
    </r>
  </si>
  <si>
    <t>206/и</t>
  </si>
  <si>
    <t>113/и</t>
  </si>
  <si>
    <t>и/308</t>
  </si>
  <si>
    <t>208/114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</si>
</sst>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</numFmts>
  <fonts count="215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2"/>
    </font>
    <font>
      <sz val="16"/>
      <name val="Arial Cyr"/>
      <family val="2"/>
    </font>
    <font>
      <b/>
      <sz val="18"/>
      <name val="Arial Cyr"/>
      <family val="0"/>
    </font>
    <font>
      <sz val="18"/>
      <name val="Arial Cyr"/>
      <family val="0"/>
    </font>
    <font>
      <sz val="12"/>
      <name val="Arial"/>
      <family val="2"/>
    </font>
    <font>
      <sz val="18"/>
      <color indexed="17"/>
      <name val="Arial Cyr"/>
      <family val="0"/>
    </font>
    <font>
      <sz val="18"/>
      <color indexed="36"/>
      <name val="Arial Cyr"/>
      <family val="0"/>
    </font>
    <font>
      <sz val="18"/>
      <color indexed="51"/>
      <name val="Arial Cyr"/>
      <family val="0"/>
    </font>
    <font>
      <sz val="18"/>
      <color indexed="19"/>
      <name val="Arial Cyr"/>
      <family val="0"/>
    </font>
    <font>
      <b/>
      <sz val="18"/>
      <color indexed="60"/>
      <name val="Arial Cyr"/>
      <family val="0"/>
    </font>
    <font>
      <b/>
      <sz val="18"/>
      <color indexed="21"/>
      <name val="Arial Cyr"/>
      <family val="0"/>
    </font>
    <font>
      <b/>
      <sz val="18"/>
      <color indexed="36"/>
      <name val="Arial Cyr"/>
      <family val="0"/>
    </font>
    <font>
      <b/>
      <sz val="18"/>
      <color indexed="17"/>
      <name val="Arial Cyr"/>
      <family val="0"/>
    </font>
    <font>
      <b/>
      <sz val="18"/>
      <color indexed="51"/>
      <name val="Arial Cyr"/>
      <family val="0"/>
    </font>
    <font>
      <b/>
      <sz val="10"/>
      <name val="Arial Cyr"/>
      <family val="0"/>
    </font>
    <font>
      <b/>
      <sz val="18"/>
      <color indexed="19"/>
      <name val="Arial Cyr"/>
      <family val="0"/>
    </font>
    <font>
      <b/>
      <sz val="14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b/>
      <sz val="18"/>
      <color indexed="49"/>
      <name val="Arial Cyr"/>
      <family val="0"/>
    </font>
    <font>
      <b/>
      <sz val="18"/>
      <color indexed="53"/>
      <name val="Arial Cyr"/>
      <family val="0"/>
    </font>
    <font>
      <b/>
      <sz val="18"/>
      <color indexed="14"/>
      <name val="Arial"/>
      <family val="2"/>
    </font>
    <font>
      <b/>
      <sz val="18"/>
      <color indexed="63"/>
      <name val="Arial"/>
      <family val="2"/>
    </font>
    <font>
      <b/>
      <sz val="18"/>
      <color indexed="52"/>
      <name val="Arial"/>
      <family val="2"/>
    </font>
    <font>
      <sz val="10"/>
      <name val="Arial"/>
      <family val="2"/>
    </font>
    <font>
      <b/>
      <sz val="18"/>
      <color indexed="8"/>
      <name val="Arial"/>
      <family val="2"/>
    </font>
    <font>
      <b/>
      <sz val="18"/>
      <color indexed="17"/>
      <name val="Arial"/>
      <family val="2"/>
    </font>
    <font>
      <b/>
      <sz val="18"/>
      <color indexed="60"/>
      <name val="Arial"/>
      <family val="2"/>
    </font>
    <font>
      <b/>
      <sz val="18"/>
      <color indexed="57"/>
      <name val="Arial"/>
      <family val="2"/>
    </font>
    <font>
      <b/>
      <sz val="18"/>
      <color indexed="47"/>
      <name val="Arial"/>
      <family val="2"/>
    </font>
    <font>
      <b/>
      <sz val="18"/>
      <color indexed="16"/>
      <name val="Arial"/>
      <family val="2"/>
    </font>
    <font>
      <b/>
      <sz val="18"/>
      <color indexed="6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Arial Cyr"/>
      <family val="0"/>
    </font>
    <font>
      <sz val="18"/>
      <color indexed="40"/>
      <name val="Arial Cyr"/>
      <family val="0"/>
    </font>
    <font>
      <sz val="18"/>
      <color indexed="60"/>
      <name val="Arial Cyr"/>
      <family val="0"/>
    </font>
    <font>
      <sz val="18"/>
      <color indexed="8"/>
      <name val="Arial Cyr"/>
      <family val="0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18"/>
      <color indexed="14"/>
      <name val="Arial Cyr"/>
      <family val="0"/>
    </font>
    <font>
      <sz val="18"/>
      <color indexed="23"/>
      <name val="Arial Cyr"/>
      <family val="0"/>
    </font>
    <font>
      <sz val="18"/>
      <color indexed="53"/>
      <name val="Arial Cyr"/>
      <family val="0"/>
    </font>
    <font>
      <sz val="18"/>
      <color indexed="11"/>
      <name val="Arial Cyr"/>
      <family val="0"/>
    </font>
    <font>
      <sz val="18"/>
      <color indexed="57"/>
      <name val="Arial Cyr"/>
      <family val="0"/>
    </font>
    <font>
      <sz val="18"/>
      <color indexed="24"/>
      <name val="Arial Cyr"/>
      <family val="0"/>
    </font>
    <font>
      <sz val="18"/>
      <color indexed="21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4"/>
      <color indexed="10"/>
      <name val="Arial Cyr"/>
      <family val="0"/>
    </font>
    <font>
      <sz val="16"/>
      <color indexed="10"/>
      <name val="Arial Cyr"/>
      <family val="0"/>
    </font>
    <font>
      <b/>
      <sz val="14"/>
      <color indexed="10"/>
      <name val="Arial Cyr"/>
      <family val="0"/>
    </font>
    <font>
      <b/>
      <sz val="18"/>
      <color indexed="14"/>
      <name val="Arial Cyr"/>
      <family val="0"/>
    </font>
    <font>
      <b/>
      <sz val="18"/>
      <color indexed="11"/>
      <name val="Arial Cyr"/>
      <family val="0"/>
    </font>
    <font>
      <b/>
      <sz val="18"/>
      <color indexed="40"/>
      <name val="Arial Cyr"/>
      <family val="0"/>
    </font>
    <font>
      <b/>
      <sz val="18"/>
      <color indexed="24"/>
      <name val="Arial Cyr"/>
      <family val="0"/>
    </font>
    <font>
      <b/>
      <sz val="18"/>
      <color indexed="57"/>
      <name val="Arial Cyr"/>
      <family val="0"/>
    </font>
    <font>
      <b/>
      <sz val="18"/>
      <color indexed="8"/>
      <name val="Arial Cyr"/>
      <family val="0"/>
    </font>
    <font>
      <b/>
      <sz val="18"/>
      <color indexed="10"/>
      <name val="Arial Cyr"/>
      <family val="0"/>
    </font>
    <font>
      <sz val="11"/>
      <color indexed="8"/>
      <name val="Arial Cyr"/>
      <family val="0"/>
    </font>
    <font>
      <sz val="10"/>
      <color indexed="60"/>
      <name val="Arial Cyr"/>
      <family val="0"/>
    </font>
    <font>
      <sz val="12"/>
      <color indexed="60"/>
      <name val="Arial Cyr"/>
      <family val="0"/>
    </font>
    <font>
      <sz val="12"/>
      <color indexed="60"/>
      <name val="Arial"/>
      <family val="2"/>
    </font>
    <font>
      <sz val="12"/>
      <color indexed="10"/>
      <name val="Arial"/>
      <family val="2"/>
    </font>
    <font>
      <b/>
      <sz val="18"/>
      <color indexed="11"/>
      <name val="Arial"/>
      <family val="2"/>
    </font>
    <font>
      <b/>
      <sz val="18"/>
      <color indexed="40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19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36"/>
      <name val="Arial"/>
      <family val="2"/>
    </font>
    <font>
      <b/>
      <sz val="18"/>
      <color indexed="49"/>
      <name val="Arial"/>
      <family val="2"/>
    </font>
    <font>
      <b/>
      <sz val="18"/>
      <color indexed="54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indexed="62"/>
      <name val="Arial"/>
      <family val="2"/>
    </font>
    <font>
      <b/>
      <sz val="18"/>
      <color indexed="55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8"/>
      <color indexed="36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 Cyr"/>
      <family val="0"/>
    </font>
    <font>
      <sz val="18"/>
      <color rgb="FF00B0F0"/>
      <name val="Arial Cyr"/>
      <family val="0"/>
    </font>
    <font>
      <sz val="18"/>
      <color theme="9" tint="-0.4999699890613556"/>
      <name val="Arial Cyr"/>
      <family val="0"/>
    </font>
    <font>
      <sz val="18"/>
      <color rgb="FF7030A0"/>
      <name val="Arial Cyr"/>
      <family val="0"/>
    </font>
    <font>
      <sz val="18"/>
      <color rgb="FFC00000"/>
      <name val="Arial Cyr"/>
      <family val="0"/>
    </font>
    <font>
      <sz val="18"/>
      <color theme="1"/>
      <name val="Arial Cyr"/>
      <family val="0"/>
    </font>
    <font>
      <sz val="10"/>
      <color theme="1"/>
      <name val="Arial Cyr"/>
      <family val="0"/>
    </font>
    <font>
      <sz val="14"/>
      <color theme="1"/>
      <name val="Arial Cyr"/>
      <family val="0"/>
    </font>
    <font>
      <sz val="18"/>
      <color rgb="FFFF0066"/>
      <name val="Arial Cyr"/>
      <family val="0"/>
    </font>
    <font>
      <sz val="18"/>
      <color theme="0" tint="-0.4999699890613556"/>
      <name val="Arial Cyr"/>
      <family val="0"/>
    </font>
    <font>
      <sz val="18"/>
      <color theme="9" tint="-0.24997000396251678"/>
      <name val="Arial Cyr"/>
      <family val="0"/>
    </font>
    <font>
      <sz val="18"/>
      <color rgb="FF4FD52B"/>
      <name val="Arial Cyr"/>
      <family val="0"/>
    </font>
    <font>
      <sz val="18"/>
      <color theme="6" tint="-0.4999699890613556"/>
      <name val="Arial Cyr"/>
      <family val="0"/>
    </font>
    <font>
      <sz val="18"/>
      <color rgb="FF938FE9"/>
      <name val="Arial Cyr"/>
      <family val="0"/>
    </font>
    <font>
      <sz val="18"/>
      <color theme="8" tint="-0.4999699890613556"/>
      <name val="Arial Cyr"/>
      <family val="0"/>
    </font>
    <font>
      <sz val="18"/>
      <color theme="6"/>
      <name val="Arial Cyr"/>
      <family val="0"/>
    </font>
    <font>
      <sz val="18"/>
      <color theme="2" tint="-0.7499799728393555"/>
      <name val="Arial Cyr"/>
      <family val="0"/>
    </font>
    <font>
      <b/>
      <sz val="18"/>
      <color theme="9" tint="-0.4999699890613556"/>
      <name val="Arial Cyr"/>
      <family val="0"/>
    </font>
    <font>
      <b/>
      <sz val="18"/>
      <color theme="8" tint="-0.24997000396251678"/>
      <name val="Arial Cyr"/>
      <family val="0"/>
    </font>
    <font>
      <sz val="12"/>
      <color theme="1"/>
      <name val="Arial Cyr"/>
      <family val="0"/>
    </font>
    <font>
      <sz val="12"/>
      <color theme="1"/>
      <name val="Arial"/>
      <family val="2"/>
    </font>
    <font>
      <sz val="18"/>
      <color theme="2" tint="-0.4999699890613556"/>
      <name val="Arial Cyr"/>
      <family val="0"/>
    </font>
    <font>
      <sz val="8"/>
      <color theme="1"/>
      <name val="Arial"/>
      <family val="2"/>
    </font>
    <font>
      <sz val="18"/>
      <color rgb="FFFFC000"/>
      <name val="Arial Cyr"/>
      <family val="0"/>
    </font>
    <font>
      <sz val="14"/>
      <color rgb="FFFF0000"/>
      <name val="Arial Cyr"/>
      <family val="0"/>
    </font>
    <font>
      <sz val="16"/>
      <color rgb="FFFF0000"/>
      <name val="Arial Cyr"/>
      <family val="0"/>
    </font>
    <font>
      <b/>
      <sz val="14"/>
      <color rgb="FFFF0000"/>
      <name val="Arial Cyr"/>
      <family val="0"/>
    </font>
    <font>
      <b/>
      <sz val="18"/>
      <color rgb="FFFF0066"/>
      <name val="Arial Cyr"/>
      <family val="0"/>
    </font>
    <font>
      <b/>
      <sz val="18"/>
      <color rgb="FFC00000"/>
      <name val="Arial Cyr"/>
      <family val="0"/>
    </font>
    <font>
      <b/>
      <sz val="18"/>
      <color rgb="FF7030A0"/>
      <name val="Arial Cyr"/>
      <family val="0"/>
    </font>
    <font>
      <b/>
      <sz val="18"/>
      <color rgb="FF4FD52B"/>
      <name val="Arial Cyr"/>
      <family val="0"/>
    </font>
    <font>
      <b/>
      <sz val="18"/>
      <color rgb="FF00B0F0"/>
      <name val="Arial Cyr"/>
      <family val="0"/>
    </font>
    <font>
      <b/>
      <sz val="18"/>
      <color theme="9" tint="-0.24997000396251678"/>
      <name val="Arial Cyr"/>
      <family val="0"/>
    </font>
    <font>
      <b/>
      <sz val="18"/>
      <color rgb="FF938FE9"/>
      <name val="Arial Cyr"/>
      <family val="0"/>
    </font>
    <font>
      <b/>
      <sz val="18"/>
      <color theme="7" tint="0.39998000860214233"/>
      <name val="Arial Cyr"/>
      <family val="0"/>
    </font>
    <font>
      <b/>
      <sz val="18"/>
      <color theme="2" tint="-0.7499799728393555"/>
      <name val="Arial Cyr"/>
      <family val="0"/>
    </font>
    <font>
      <b/>
      <sz val="18"/>
      <color theme="6"/>
      <name val="Arial Cyr"/>
      <family val="0"/>
    </font>
    <font>
      <b/>
      <sz val="18"/>
      <color theme="1"/>
      <name val="Arial Cyr"/>
      <family val="0"/>
    </font>
    <font>
      <b/>
      <sz val="18"/>
      <color theme="6" tint="-0.4999699890613556"/>
      <name val="Arial Cyr"/>
      <family val="0"/>
    </font>
    <font>
      <b/>
      <sz val="18"/>
      <color rgb="FFFF0000"/>
      <name val="Arial Cyr"/>
      <family val="0"/>
    </font>
    <font>
      <b/>
      <sz val="18"/>
      <color rgb="FFFFC000"/>
      <name val="Arial Cyr"/>
      <family val="0"/>
    </font>
    <font>
      <b/>
      <sz val="18"/>
      <color rgb="FF00B050"/>
      <name val="Arial Cyr"/>
      <family val="0"/>
    </font>
    <font>
      <b/>
      <sz val="18"/>
      <color theme="2" tint="-0.4999699890613556"/>
      <name val="Arial Cyr"/>
      <family val="0"/>
    </font>
    <font>
      <sz val="11"/>
      <color theme="1"/>
      <name val="Arial Cyr"/>
      <family val="0"/>
    </font>
    <font>
      <sz val="10"/>
      <color rgb="FFFF0000"/>
      <name val="Arial Cyr"/>
      <family val="0"/>
    </font>
    <font>
      <sz val="10"/>
      <color rgb="FFC00000"/>
      <name val="Arial Cyr"/>
      <family val="0"/>
    </font>
    <font>
      <sz val="12"/>
      <color rgb="FFC00000"/>
      <name val="Arial Cyr"/>
      <family val="0"/>
    </font>
    <font>
      <sz val="12"/>
      <color rgb="FFC00000"/>
      <name val="Arial"/>
      <family val="2"/>
    </font>
    <font>
      <sz val="12"/>
      <color rgb="FFFF0000"/>
      <name val="Arial"/>
      <family val="2"/>
    </font>
    <font>
      <b/>
      <sz val="18"/>
      <color rgb="FF4FD52B"/>
      <name val="Arial"/>
      <family val="2"/>
    </font>
    <font>
      <b/>
      <sz val="18"/>
      <color rgb="FFFF0066"/>
      <name val="Arial"/>
      <family val="2"/>
    </font>
    <font>
      <b/>
      <sz val="18"/>
      <color rgb="FF3A3838"/>
      <name val="Arial"/>
      <family val="2"/>
    </font>
    <font>
      <b/>
      <sz val="18"/>
      <color rgb="FF00B0F0"/>
      <name val="Arial"/>
      <family val="2"/>
    </font>
    <font>
      <b/>
      <sz val="18"/>
      <color rgb="FFFF99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Arial"/>
      <family val="2"/>
    </font>
    <font>
      <b/>
      <sz val="18"/>
      <color theme="2" tint="-0.7499799728393555"/>
      <name val="Arial"/>
      <family val="2"/>
    </font>
    <font>
      <b/>
      <sz val="18"/>
      <color rgb="FF000000"/>
      <name val="Arial"/>
      <family val="2"/>
    </font>
    <font>
      <b/>
      <sz val="18"/>
      <color rgb="FF274E13"/>
      <name val="Arial"/>
      <family val="2"/>
    </font>
    <font>
      <b/>
      <sz val="18"/>
      <color rgb="FFC00000"/>
      <name val="Arial"/>
      <family val="2"/>
    </font>
    <font>
      <b/>
      <sz val="18"/>
      <color rgb="FFFF0000"/>
      <name val="Arial"/>
      <family val="2"/>
    </font>
    <font>
      <b/>
      <sz val="18"/>
      <color rgb="FF008000"/>
      <name val="Arial"/>
      <family val="2"/>
    </font>
    <font>
      <b/>
      <sz val="18"/>
      <color theme="1"/>
      <name val="Arial"/>
      <family val="2"/>
    </font>
    <font>
      <b/>
      <sz val="18"/>
      <color rgb="FF0000FF"/>
      <name val="Arial"/>
      <family val="2"/>
    </font>
    <font>
      <b/>
      <sz val="18"/>
      <color rgb="FFF9CB9C"/>
      <name val="Arial"/>
      <family val="2"/>
    </font>
    <font>
      <b/>
      <sz val="18"/>
      <color rgb="FFF6B26B"/>
      <name val="Arial"/>
      <family val="2"/>
    </font>
    <font>
      <b/>
      <sz val="18"/>
      <color rgb="FF7030A0"/>
      <name val="Arial"/>
      <family val="2"/>
    </font>
    <font>
      <b/>
      <sz val="18"/>
      <color rgb="FF33CCCC"/>
      <name val="Arial"/>
      <family val="2"/>
    </font>
    <font>
      <b/>
      <sz val="18"/>
      <color rgb="FF9900FF"/>
      <name val="Arial"/>
      <family val="2"/>
    </font>
    <font>
      <b/>
      <sz val="18"/>
      <color rgb="FF351C75"/>
      <name val="Arial"/>
      <family val="2"/>
    </font>
    <font>
      <b/>
      <sz val="18"/>
      <color rgb="FF674EA7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4"/>
      <color rgb="FF1F4E78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A5A5A5"/>
      <name val="Arial"/>
      <family val="2"/>
    </font>
    <font>
      <b/>
      <sz val="14"/>
      <color rgb="FF5B0F00"/>
      <name val="Arial"/>
      <family val="2"/>
    </font>
    <font>
      <b/>
      <sz val="12"/>
      <color rgb="FF5B0F00"/>
      <name val="Arial"/>
      <family val="2"/>
    </font>
    <font>
      <b/>
      <sz val="18"/>
      <color rgb="FF7030A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8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3" fillId="25" borderId="1" applyNumberFormat="0" applyAlignment="0" applyProtection="0"/>
    <xf numFmtId="0" fontId="114" fillId="26" borderId="2" applyNumberFormat="0" applyAlignment="0" applyProtection="0"/>
    <xf numFmtId="0" fontId="11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6" applyNumberFormat="0" applyFill="0" applyAlignment="0" applyProtection="0"/>
    <xf numFmtId="0" fontId="120" fillId="27" borderId="7" applyNumberFormat="0" applyAlignment="0" applyProtection="0"/>
    <xf numFmtId="0" fontId="121" fillId="0" borderId="0" applyNumberFormat="0" applyFill="0" applyBorder="0" applyAlignment="0" applyProtection="0"/>
    <xf numFmtId="0" fontId="12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123" fillId="29" borderId="0" applyNumberFormat="0" applyBorder="0" applyAlignment="0" applyProtection="0"/>
    <xf numFmtId="0" fontId="12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25" fillId="0" borderId="9" applyNumberFormat="0" applyFill="0" applyAlignment="0" applyProtection="0"/>
    <xf numFmtId="0" fontId="1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7" fillId="31" borderId="0" applyNumberFormat="0" applyBorder="0" applyAlignment="0" applyProtection="0"/>
  </cellStyleXfs>
  <cellXfs count="5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33" borderId="14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/>
    </xf>
    <xf numFmtId="0" fontId="128" fillId="34" borderId="10" xfId="0" applyFont="1" applyFill="1" applyBorder="1" applyAlignment="1">
      <alignment horizontal="center"/>
    </xf>
    <xf numFmtId="0" fontId="129" fillId="34" borderId="10" xfId="0" applyFont="1" applyFill="1" applyBorder="1" applyAlignment="1">
      <alignment horizontal="center"/>
    </xf>
    <xf numFmtId="0" fontId="130" fillId="34" borderId="10" xfId="0" applyFont="1" applyFill="1" applyBorder="1" applyAlignment="1">
      <alignment horizontal="center"/>
    </xf>
    <xf numFmtId="0" fontId="131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32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34" borderId="10" xfId="0" applyFont="1" applyFill="1" applyBorder="1" applyAlignment="1">
      <alignment horizontal="center"/>
    </xf>
    <xf numFmtId="0" fontId="128" fillId="35" borderId="10" xfId="0" applyFont="1" applyFill="1" applyBorder="1" applyAlignment="1">
      <alignment horizontal="center"/>
    </xf>
    <xf numFmtId="0" fontId="133" fillId="34" borderId="10" xfId="0" applyFont="1" applyFill="1" applyBorder="1" applyAlignment="1">
      <alignment horizontal="center"/>
    </xf>
    <xf numFmtId="0" fontId="134" fillId="0" borderId="0" xfId="0" applyFont="1" applyAlignment="1">
      <alignment/>
    </xf>
    <xf numFmtId="0" fontId="133" fillId="0" borderId="10" xfId="0" applyFont="1" applyFill="1" applyBorder="1" applyAlignment="1">
      <alignment horizontal="center"/>
    </xf>
    <xf numFmtId="0" fontId="134" fillId="0" borderId="10" xfId="0" applyFont="1" applyBorder="1" applyAlignment="1">
      <alignment/>
    </xf>
    <xf numFmtId="0" fontId="135" fillId="34" borderId="10" xfId="0" applyFont="1" applyFill="1" applyBorder="1" applyAlignment="1">
      <alignment horizontal="center"/>
    </xf>
    <xf numFmtId="0" fontId="133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6" fillId="34" borderId="10" xfId="0" applyFont="1" applyFill="1" applyBorder="1" applyAlignment="1">
      <alignment horizontal="center"/>
    </xf>
    <xf numFmtId="0" fontId="137" fillId="35" borderId="10" xfId="0" applyFont="1" applyFill="1" applyBorder="1" applyAlignment="1">
      <alignment horizontal="center"/>
    </xf>
    <xf numFmtId="0" fontId="137" fillId="35" borderId="10" xfId="0" applyFont="1" applyFill="1" applyBorder="1" applyAlignment="1">
      <alignment horizontal="center"/>
    </xf>
    <xf numFmtId="0" fontId="137" fillId="34" borderId="10" xfId="0" applyFont="1" applyFill="1" applyBorder="1" applyAlignment="1">
      <alignment horizontal="center"/>
    </xf>
    <xf numFmtId="0" fontId="138" fillId="34" borderId="10" xfId="0" applyFont="1" applyFill="1" applyBorder="1" applyAlignment="1">
      <alignment horizontal="center"/>
    </xf>
    <xf numFmtId="0" fontId="139" fillId="34" borderId="10" xfId="0" applyFont="1" applyFill="1" applyBorder="1" applyAlignment="1">
      <alignment horizontal="center"/>
    </xf>
    <xf numFmtId="0" fontId="140" fillId="0" borderId="0" xfId="0" applyFont="1" applyAlignment="1">
      <alignment horizontal="center"/>
    </xf>
    <xf numFmtId="0" fontId="141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42" fillId="34" borderId="10" xfId="0" applyFont="1" applyFill="1" applyBorder="1" applyAlignment="1">
      <alignment horizontal="center"/>
    </xf>
    <xf numFmtId="0" fontId="130" fillId="0" borderId="10" xfId="0" applyFont="1" applyFill="1" applyBorder="1" applyAlignment="1">
      <alignment horizontal="center"/>
    </xf>
    <xf numFmtId="0" fontId="143" fillId="0" borderId="0" xfId="0" applyFont="1" applyAlignment="1">
      <alignment horizontal="center"/>
    </xf>
    <xf numFmtId="0" fontId="131" fillId="0" borderId="10" xfId="0" applyFont="1" applyFill="1" applyBorder="1" applyAlignment="1">
      <alignment horizontal="center"/>
    </xf>
    <xf numFmtId="0" fontId="144" fillId="34" borderId="10" xfId="0" applyFont="1" applyFill="1" applyBorder="1" applyAlignment="1">
      <alignment horizontal="center"/>
    </xf>
    <xf numFmtId="0" fontId="136" fillId="0" borderId="10" xfId="0" applyFont="1" applyFill="1" applyBorder="1" applyAlignment="1">
      <alignment horizontal="center"/>
    </xf>
    <xf numFmtId="0" fontId="141" fillId="0" borderId="10" xfId="0" applyFont="1" applyFill="1" applyBorder="1" applyAlignment="1">
      <alignment horizontal="center"/>
    </xf>
    <xf numFmtId="0" fontId="137" fillId="0" borderId="10" xfId="0" applyFont="1" applyFill="1" applyBorder="1" applyAlignment="1">
      <alignment horizontal="center"/>
    </xf>
    <xf numFmtId="0" fontId="138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4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29" fillId="0" borderId="10" xfId="0" applyFont="1" applyFill="1" applyBorder="1" applyAlignment="1">
      <alignment horizontal="center"/>
    </xf>
    <xf numFmtId="0" fontId="144" fillId="0" borderId="10" xfId="0" applyFont="1" applyFill="1" applyBorder="1" applyAlignment="1">
      <alignment horizontal="center"/>
    </xf>
    <xf numFmtId="0" fontId="14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2" fillId="0" borderId="10" xfId="0" applyFont="1" applyFill="1" applyBorder="1" applyAlignment="1">
      <alignment horizontal="center"/>
    </xf>
    <xf numFmtId="0" fontId="133" fillId="0" borderId="0" xfId="0" applyFont="1" applyAlignment="1">
      <alignment horizontal="center"/>
    </xf>
    <xf numFmtId="0" fontId="133" fillId="0" borderId="0" xfId="0" applyFont="1" applyAlignment="1">
      <alignment/>
    </xf>
    <xf numFmtId="0" fontId="133" fillId="0" borderId="0" xfId="0" applyFont="1" applyBorder="1" applyAlignment="1">
      <alignment horizontal="center"/>
    </xf>
    <xf numFmtId="0" fontId="133" fillId="34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5" fillId="35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35" fillId="0" borderId="0" xfId="0" applyFont="1" applyAlignment="1">
      <alignment/>
    </xf>
    <xf numFmtId="0" fontId="135" fillId="0" borderId="10" xfId="0" applyFont="1" applyBorder="1" applyAlignment="1">
      <alignment/>
    </xf>
    <xf numFmtId="0" fontId="135" fillId="0" borderId="10" xfId="0" applyFont="1" applyBorder="1" applyAlignment="1">
      <alignment horizontal="center"/>
    </xf>
    <xf numFmtId="0" fontId="135" fillId="0" borderId="0" xfId="0" applyFont="1" applyAlignment="1">
      <alignment horizontal="center"/>
    </xf>
    <xf numFmtId="49" fontId="135" fillId="34" borderId="10" xfId="0" applyNumberFormat="1" applyFont="1" applyFill="1" applyBorder="1" applyAlignment="1">
      <alignment horizontal="center"/>
    </xf>
    <xf numFmtId="0" fontId="135" fillId="34" borderId="14" xfId="0" applyFont="1" applyFill="1" applyBorder="1" applyAlignment="1">
      <alignment horizontal="center"/>
    </xf>
    <xf numFmtId="0" fontId="135" fillId="34" borderId="15" xfId="0" applyFont="1" applyFill="1" applyBorder="1" applyAlignment="1">
      <alignment horizontal="center"/>
    </xf>
    <xf numFmtId="0" fontId="135" fillId="34" borderId="16" xfId="0" applyFont="1" applyFill="1" applyBorder="1" applyAlignment="1">
      <alignment horizontal="center"/>
    </xf>
    <xf numFmtId="0" fontId="135" fillId="34" borderId="0" xfId="0" applyFont="1" applyFill="1" applyBorder="1" applyAlignment="1">
      <alignment horizontal="center"/>
    </xf>
    <xf numFmtId="0" fontId="135" fillId="0" borderId="10" xfId="0" applyFont="1" applyFill="1" applyBorder="1" applyAlignment="1">
      <alignment horizontal="center"/>
    </xf>
    <xf numFmtId="0" fontId="135" fillId="34" borderId="17" xfId="0" applyFont="1" applyFill="1" applyBorder="1" applyAlignment="1">
      <alignment horizontal="center"/>
    </xf>
    <xf numFmtId="0" fontId="145" fillId="34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46" fillId="34" borderId="10" xfId="0" applyFont="1" applyFill="1" applyBorder="1" applyAlignment="1">
      <alignment horizontal="center"/>
    </xf>
    <xf numFmtId="0" fontId="147" fillId="34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40" fillId="34" borderId="10" xfId="0" applyFont="1" applyFill="1" applyBorder="1" applyAlignment="1">
      <alignment horizontal="center"/>
    </xf>
    <xf numFmtId="0" fontId="134" fillId="0" borderId="0" xfId="0" applyFont="1" applyAlignment="1">
      <alignment horizontal="center"/>
    </xf>
    <xf numFmtId="0" fontId="147" fillId="0" borderId="18" xfId="0" applyFont="1" applyBorder="1" applyAlignment="1">
      <alignment horizontal="center"/>
    </xf>
    <xf numFmtId="0" fontId="147" fillId="0" borderId="19" xfId="0" applyFont="1" applyBorder="1" applyAlignment="1">
      <alignment horizontal="center"/>
    </xf>
    <xf numFmtId="0" fontId="147" fillId="0" borderId="20" xfId="0" applyFont="1" applyBorder="1" applyAlignment="1">
      <alignment horizontal="center"/>
    </xf>
    <xf numFmtId="0" fontId="147" fillId="0" borderId="21" xfId="0" applyFont="1" applyBorder="1" applyAlignment="1">
      <alignment horizontal="center"/>
    </xf>
    <xf numFmtId="0" fontId="147" fillId="0" borderId="22" xfId="0" applyFont="1" applyBorder="1" applyAlignment="1">
      <alignment horizontal="center"/>
    </xf>
    <xf numFmtId="0" fontId="148" fillId="33" borderId="23" xfId="0" applyFont="1" applyFill="1" applyBorder="1" applyAlignment="1">
      <alignment horizontal="center"/>
    </xf>
    <xf numFmtId="0" fontId="148" fillId="33" borderId="24" xfId="0" applyFont="1" applyFill="1" applyBorder="1" applyAlignment="1">
      <alignment horizontal="center"/>
    </xf>
    <xf numFmtId="0" fontId="148" fillId="33" borderId="25" xfId="0" applyFont="1" applyFill="1" applyBorder="1" applyAlignment="1">
      <alignment horizontal="center"/>
    </xf>
    <xf numFmtId="0" fontId="148" fillId="33" borderId="26" xfId="0" applyFont="1" applyFill="1" applyBorder="1" applyAlignment="1">
      <alignment horizontal="center"/>
    </xf>
    <xf numFmtId="0" fontId="148" fillId="33" borderId="10" xfId="0" applyFont="1" applyFill="1" applyBorder="1" applyAlignment="1">
      <alignment horizontal="center"/>
    </xf>
    <xf numFmtId="0" fontId="147" fillId="0" borderId="10" xfId="0" applyFont="1" applyBorder="1" applyAlignment="1">
      <alignment horizontal="center"/>
    </xf>
    <xf numFmtId="0" fontId="148" fillId="33" borderId="27" xfId="0" applyFont="1" applyFill="1" applyBorder="1" applyAlignment="1">
      <alignment horizontal="center"/>
    </xf>
    <xf numFmtId="0" fontId="147" fillId="0" borderId="27" xfId="0" applyFont="1" applyBorder="1" applyAlignment="1">
      <alignment horizontal="center"/>
    </xf>
    <xf numFmtId="0" fontId="147" fillId="33" borderId="27" xfId="0" applyFont="1" applyFill="1" applyBorder="1" applyAlignment="1">
      <alignment horizontal="center"/>
    </xf>
    <xf numFmtId="0" fontId="148" fillId="33" borderId="28" xfId="0" applyFont="1" applyFill="1" applyBorder="1" applyAlignment="1">
      <alignment horizontal="center"/>
    </xf>
    <xf numFmtId="0" fontId="148" fillId="33" borderId="29" xfId="0" applyFont="1" applyFill="1" applyBorder="1" applyAlignment="1">
      <alignment horizontal="center"/>
    </xf>
    <xf numFmtId="0" fontId="148" fillId="33" borderId="30" xfId="0" applyFont="1" applyFill="1" applyBorder="1" applyAlignment="1">
      <alignment horizontal="center"/>
    </xf>
    <xf numFmtId="0" fontId="147" fillId="0" borderId="29" xfId="0" applyFont="1" applyBorder="1" applyAlignment="1">
      <alignment horizontal="center"/>
    </xf>
    <xf numFmtId="0" fontId="134" fillId="0" borderId="29" xfId="0" applyFont="1" applyBorder="1" applyAlignment="1">
      <alignment horizontal="center"/>
    </xf>
    <xf numFmtId="0" fontId="148" fillId="33" borderId="18" xfId="0" applyFont="1" applyFill="1" applyBorder="1" applyAlignment="1">
      <alignment horizontal="center"/>
    </xf>
    <xf numFmtId="0" fontId="148" fillId="33" borderId="19" xfId="0" applyFont="1" applyFill="1" applyBorder="1" applyAlignment="1">
      <alignment horizontal="center"/>
    </xf>
    <xf numFmtId="0" fontId="134" fillId="0" borderId="19" xfId="0" applyFont="1" applyBorder="1" applyAlignment="1">
      <alignment horizontal="center"/>
    </xf>
    <xf numFmtId="0" fontId="148" fillId="33" borderId="20" xfId="0" applyFont="1" applyFill="1" applyBorder="1" applyAlignment="1">
      <alignment horizontal="center"/>
    </xf>
    <xf numFmtId="0" fontId="148" fillId="33" borderId="26" xfId="0" applyNumberFormat="1" applyFont="1" applyFill="1" applyBorder="1" applyAlignment="1">
      <alignment horizontal="center"/>
    </xf>
    <xf numFmtId="0" fontId="140" fillId="34" borderId="14" xfId="0" applyFont="1" applyFill="1" applyBorder="1" applyAlignment="1">
      <alignment horizontal="center"/>
    </xf>
    <xf numFmtId="0" fontId="14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9" fillId="35" borderId="10" xfId="0" applyFont="1" applyFill="1" applyBorder="1" applyAlignment="1">
      <alignment horizontal="center"/>
    </xf>
    <xf numFmtId="0" fontId="150" fillId="33" borderId="27" xfId="0" applyFont="1" applyFill="1" applyBorder="1" applyAlignment="1">
      <alignment horizontal="center"/>
    </xf>
    <xf numFmtId="0" fontId="129" fillId="35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0" fillId="34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51" fillId="0" borderId="0" xfId="0" applyFont="1" applyFill="1" applyAlignment="1">
      <alignment horizontal="center"/>
    </xf>
    <xf numFmtId="0" fontId="140" fillId="0" borderId="10" xfId="0" applyFont="1" applyFill="1" applyBorder="1" applyAlignment="1">
      <alignment horizontal="center"/>
    </xf>
    <xf numFmtId="49" fontId="135" fillId="34" borderId="0" xfId="0" applyNumberFormat="1" applyFont="1" applyFill="1" applyBorder="1" applyAlignment="1">
      <alignment horizontal="center"/>
    </xf>
    <xf numFmtId="0" fontId="148" fillId="0" borderId="10" xfId="0" applyFont="1" applyFill="1" applyBorder="1" applyAlignment="1">
      <alignment horizontal="center"/>
    </xf>
    <xf numFmtId="0" fontId="135" fillId="0" borderId="0" xfId="0" applyFont="1" applyBorder="1" applyAlignment="1">
      <alignment/>
    </xf>
    <xf numFmtId="0" fontId="135" fillId="0" borderId="0" xfId="0" applyFont="1" applyBorder="1" applyAlignment="1">
      <alignment horizontal="center"/>
    </xf>
    <xf numFmtId="0" fontId="129" fillId="0" borderId="0" xfId="0" applyFont="1" applyFill="1" applyBorder="1" applyAlignment="1">
      <alignment horizontal="center"/>
    </xf>
    <xf numFmtId="0" fontId="138" fillId="0" borderId="0" xfId="0" applyFont="1" applyFill="1" applyBorder="1" applyAlignment="1">
      <alignment horizontal="center"/>
    </xf>
    <xf numFmtId="0" fontId="133" fillId="34" borderId="0" xfId="0" applyFont="1" applyFill="1" applyBorder="1" applyAlignment="1">
      <alignment horizontal="center"/>
    </xf>
    <xf numFmtId="0" fontId="130" fillId="0" borderId="0" xfId="0" applyFont="1" applyFill="1" applyBorder="1" applyAlignment="1">
      <alignment horizontal="center"/>
    </xf>
    <xf numFmtId="0" fontId="130" fillId="34" borderId="0" xfId="0" applyFont="1" applyFill="1" applyBorder="1" applyAlignment="1">
      <alignment horizontal="center"/>
    </xf>
    <xf numFmtId="49" fontId="152" fillId="36" borderId="0" xfId="0" applyNumberFormat="1" applyFont="1" applyFill="1" applyAlignment="1">
      <alignment/>
    </xf>
    <xf numFmtId="49" fontId="152" fillId="36" borderId="0" xfId="0" applyNumberFormat="1" applyFont="1" applyFill="1" applyAlignment="1">
      <alignment horizontal="center"/>
    </xf>
    <xf numFmtId="49" fontId="153" fillId="36" borderId="0" xfId="0" applyNumberFormat="1" applyFont="1" applyFill="1" applyAlignment="1">
      <alignment horizontal="center"/>
    </xf>
    <xf numFmtId="49" fontId="152" fillId="36" borderId="0" xfId="0" applyNumberFormat="1" applyFont="1" applyFill="1" applyBorder="1" applyAlignment="1">
      <alignment horizontal="center"/>
    </xf>
    <xf numFmtId="0" fontId="129" fillId="0" borderId="0" xfId="0" applyFont="1" applyFill="1" applyBorder="1" applyAlignment="1">
      <alignment horizontal="center"/>
    </xf>
    <xf numFmtId="0" fontId="144" fillId="34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152" fillId="36" borderId="0" xfId="0" applyNumberFormat="1" applyFont="1" applyFill="1" applyBorder="1" applyAlignment="1">
      <alignment/>
    </xf>
    <xf numFmtId="0" fontId="132" fillId="0" borderId="0" xfId="0" applyFont="1" applyFill="1" applyBorder="1" applyAlignment="1">
      <alignment horizontal="center"/>
    </xf>
    <xf numFmtId="0" fontId="148" fillId="0" borderId="26" xfId="0" applyFont="1" applyFill="1" applyBorder="1" applyAlignment="1">
      <alignment horizontal="center"/>
    </xf>
    <xf numFmtId="49" fontId="154" fillId="36" borderId="0" xfId="0" applyNumberFormat="1" applyFont="1" applyFill="1" applyBorder="1" applyAlignment="1">
      <alignment horizontal="center"/>
    </xf>
    <xf numFmtId="49" fontId="152" fillId="36" borderId="14" xfId="0" applyNumberFormat="1" applyFont="1" applyFill="1" applyBorder="1" applyAlignment="1">
      <alignment horizontal="center"/>
    </xf>
    <xf numFmtId="49" fontId="152" fillId="36" borderId="10" xfId="0" applyNumberFormat="1" applyFont="1" applyFill="1" applyBorder="1" applyAlignment="1">
      <alignment horizontal="center"/>
    </xf>
    <xf numFmtId="49" fontId="152" fillId="37" borderId="10" xfId="0" applyNumberFormat="1" applyFont="1" applyFill="1" applyBorder="1" applyAlignment="1">
      <alignment horizontal="center"/>
    </xf>
    <xf numFmtId="49" fontId="152" fillId="36" borderId="16" xfId="0" applyNumberFormat="1" applyFont="1" applyFill="1" applyBorder="1" applyAlignment="1">
      <alignment horizontal="center"/>
    </xf>
    <xf numFmtId="0" fontId="147" fillId="0" borderId="24" xfId="0" applyFont="1" applyFill="1" applyBorder="1" applyAlignment="1">
      <alignment horizontal="center"/>
    </xf>
    <xf numFmtId="0" fontId="148" fillId="0" borderId="24" xfId="0" applyFont="1" applyFill="1" applyBorder="1" applyAlignment="1">
      <alignment horizontal="center"/>
    </xf>
    <xf numFmtId="49" fontId="152" fillId="37" borderId="0" xfId="0" applyNumberFormat="1" applyFont="1" applyFill="1" applyBorder="1" applyAlignment="1">
      <alignment horizontal="center"/>
    </xf>
    <xf numFmtId="0" fontId="147" fillId="0" borderId="10" xfId="0" applyFont="1" applyFill="1" applyBorder="1" applyAlignment="1">
      <alignment horizontal="center"/>
    </xf>
    <xf numFmtId="49" fontId="152" fillId="37" borderId="14" xfId="0" applyNumberFormat="1" applyFont="1" applyFill="1" applyBorder="1" applyAlignment="1">
      <alignment horizontal="center"/>
    </xf>
    <xf numFmtId="49" fontId="152" fillId="36" borderId="31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49" fontId="152" fillId="0" borderId="10" xfId="0" applyNumberFormat="1" applyFont="1" applyFill="1" applyBorder="1" applyAlignment="1">
      <alignment horizontal="center"/>
    </xf>
    <xf numFmtId="49" fontId="135" fillId="0" borderId="10" xfId="0" applyNumberFormat="1" applyFont="1" applyFill="1" applyBorder="1" applyAlignment="1">
      <alignment horizontal="center"/>
    </xf>
    <xf numFmtId="0" fontId="147" fillId="0" borderId="27" xfId="0" applyFont="1" applyFill="1" applyBorder="1" applyAlignment="1">
      <alignment horizontal="center"/>
    </xf>
    <xf numFmtId="2" fontId="152" fillId="36" borderId="10" xfId="0" applyNumberFormat="1" applyFont="1" applyFill="1" applyBorder="1" applyAlignment="1">
      <alignment horizontal="center"/>
    </xf>
    <xf numFmtId="2" fontId="152" fillId="37" borderId="10" xfId="0" applyNumberFormat="1" applyFont="1" applyFill="1" applyBorder="1" applyAlignment="1">
      <alignment horizontal="center"/>
    </xf>
    <xf numFmtId="1" fontId="152" fillId="36" borderId="10" xfId="0" applyNumberFormat="1" applyFont="1" applyFill="1" applyBorder="1" applyAlignment="1">
      <alignment horizontal="center"/>
    </xf>
    <xf numFmtId="1" fontId="152" fillId="37" borderId="1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55" fillId="34" borderId="10" xfId="0" applyFont="1" applyFill="1" applyBorder="1" applyAlignment="1">
      <alignment horizontal="center"/>
    </xf>
    <xf numFmtId="0" fontId="156" fillId="34" borderId="10" xfId="0" applyFont="1" applyFill="1" applyBorder="1" applyAlignment="1">
      <alignment horizontal="center"/>
    </xf>
    <xf numFmtId="0" fontId="128" fillId="34" borderId="14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135" fillId="36" borderId="10" xfId="0" applyFont="1" applyFill="1" applyBorder="1" applyAlignment="1">
      <alignment horizontal="center"/>
    </xf>
    <xf numFmtId="0" fontId="135" fillId="37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35" fillId="36" borderId="0" xfId="0" applyFont="1" applyFill="1" applyBorder="1" applyAlignment="1">
      <alignment horizontal="center"/>
    </xf>
    <xf numFmtId="0" fontId="135" fillId="36" borderId="0" xfId="0" applyFont="1" applyFill="1" applyAlignment="1">
      <alignment/>
    </xf>
    <xf numFmtId="0" fontId="147" fillId="36" borderId="10" xfId="0" applyFont="1" applyFill="1" applyBorder="1" applyAlignment="1">
      <alignment horizontal="center"/>
    </xf>
    <xf numFmtId="0" fontId="135" fillId="36" borderId="10" xfId="0" applyFont="1" applyFill="1" applyBorder="1" applyAlignment="1">
      <alignment/>
    </xf>
    <xf numFmtId="0" fontId="135" fillId="36" borderId="0" xfId="0" applyFont="1" applyFill="1" applyAlignment="1">
      <alignment horizontal="center"/>
    </xf>
    <xf numFmtId="0" fontId="135" fillId="36" borderId="16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35" fillId="36" borderId="14" xfId="0" applyFont="1" applyFill="1" applyBorder="1" applyAlignment="1">
      <alignment horizontal="center"/>
    </xf>
    <xf numFmtId="0" fontId="135" fillId="35" borderId="14" xfId="0" applyFont="1" applyFill="1" applyBorder="1" applyAlignment="1">
      <alignment horizontal="center"/>
    </xf>
    <xf numFmtId="0" fontId="147" fillId="34" borderId="14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135" fillId="36" borderId="31" xfId="0" applyFont="1" applyFill="1" applyBorder="1" applyAlignment="1">
      <alignment horizontal="center"/>
    </xf>
    <xf numFmtId="0" fontId="135" fillId="36" borderId="17" xfId="0" applyFont="1" applyFill="1" applyBorder="1" applyAlignment="1">
      <alignment horizontal="center"/>
    </xf>
    <xf numFmtId="0" fontId="155" fillId="0" borderId="10" xfId="0" applyFont="1" applyFill="1" applyBorder="1" applyAlignment="1">
      <alignment horizontal="center"/>
    </xf>
    <xf numFmtId="0" fontId="157" fillId="0" borderId="10" xfId="0" applyFont="1" applyFill="1" applyBorder="1" applyAlignment="1">
      <alignment horizontal="center"/>
    </xf>
    <xf numFmtId="0" fontId="157" fillId="34" borderId="10" xfId="0" applyFont="1" applyFill="1" applyBorder="1" applyAlignment="1">
      <alignment horizontal="center"/>
    </xf>
    <xf numFmtId="0" fontId="156" fillId="0" borderId="10" xfId="0" applyFont="1" applyFill="1" applyBorder="1" applyAlignment="1">
      <alignment horizontal="center"/>
    </xf>
    <xf numFmtId="0" fontId="158" fillId="34" borderId="10" xfId="0" applyFont="1" applyFill="1" applyBorder="1" applyAlignment="1">
      <alignment horizontal="center"/>
    </xf>
    <xf numFmtId="0" fontId="153" fillId="38" borderId="0" xfId="0" applyFont="1" applyFill="1" applyAlignment="1">
      <alignment/>
    </xf>
    <xf numFmtId="0" fontId="0" fillId="38" borderId="0" xfId="0" applyFill="1" applyAlignment="1">
      <alignment/>
    </xf>
    <xf numFmtId="0" fontId="19" fillId="34" borderId="10" xfId="0" applyFont="1" applyFill="1" applyBorder="1" applyAlignment="1">
      <alignment horizontal="center"/>
    </xf>
    <xf numFmtId="0" fontId="159" fillId="34" borderId="10" xfId="0" applyFont="1" applyFill="1" applyBorder="1" applyAlignment="1">
      <alignment horizontal="center"/>
    </xf>
    <xf numFmtId="0" fontId="15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45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60" fillId="0" borderId="10" xfId="0" applyFont="1" applyFill="1" applyBorder="1" applyAlignment="1">
      <alignment horizontal="center"/>
    </xf>
    <xf numFmtId="0" fontId="161" fillId="0" borderId="10" xfId="0" applyFont="1" applyFill="1" applyBorder="1" applyAlignment="1">
      <alignment horizontal="center"/>
    </xf>
    <xf numFmtId="0" fontId="16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60" fillId="34" borderId="10" xfId="0" applyFont="1" applyFill="1" applyBorder="1" applyAlignment="1">
      <alignment horizontal="center"/>
    </xf>
    <xf numFmtId="0" fontId="163" fillId="34" borderId="10" xfId="0" applyFont="1" applyFill="1" applyBorder="1" applyAlignment="1">
      <alignment horizontal="center"/>
    </xf>
    <xf numFmtId="0" fontId="156" fillId="35" borderId="10" xfId="0" applyFont="1" applyFill="1" applyBorder="1" applyAlignment="1">
      <alignment horizontal="center"/>
    </xf>
    <xf numFmtId="0" fontId="164" fillId="0" borderId="0" xfId="0" applyFont="1" applyAlignment="1">
      <alignment horizontal="center"/>
    </xf>
    <xf numFmtId="0" fontId="159" fillId="0" borderId="0" xfId="0" applyFont="1" applyFill="1" applyBorder="1" applyAlignment="1">
      <alignment horizontal="center"/>
    </xf>
    <xf numFmtId="0" fontId="164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3" fillId="0" borderId="10" xfId="0" applyFont="1" applyFill="1" applyBorder="1" applyAlignment="1">
      <alignment horizontal="center"/>
    </xf>
    <xf numFmtId="0" fontId="165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5" fillId="0" borderId="0" xfId="0" applyFont="1" applyFill="1" applyBorder="1" applyAlignment="1">
      <alignment horizontal="center"/>
    </xf>
    <xf numFmtId="0" fontId="166" fillId="0" borderId="0" xfId="0" applyFont="1" applyAlignment="1">
      <alignment horizontal="center"/>
    </xf>
    <xf numFmtId="0" fontId="167" fillId="34" borderId="10" xfId="0" applyFont="1" applyFill="1" applyBorder="1" applyAlignment="1">
      <alignment horizontal="center"/>
    </xf>
    <xf numFmtId="0" fontId="167" fillId="35" borderId="10" xfId="0" applyFont="1" applyFill="1" applyBorder="1" applyAlignment="1">
      <alignment horizontal="center"/>
    </xf>
    <xf numFmtId="0" fontId="165" fillId="34" borderId="10" xfId="0" applyFont="1" applyFill="1" applyBorder="1" applyAlignment="1">
      <alignment horizontal="center"/>
    </xf>
    <xf numFmtId="0" fontId="168" fillId="34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69" fillId="34" borderId="10" xfId="0" applyFont="1" applyFill="1" applyBorder="1" applyAlignment="1">
      <alignment horizontal="center"/>
    </xf>
    <xf numFmtId="0" fontId="165" fillId="34" borderId="14" xfId="0" applyFont="1" applyFill="1" applyBorder="1" applyAlignment="1">
      <alignment horizontal="center"/>
    </xf>
    <xf numFmtId="0" fontId="166" fillId="34" borderId="10" xfId="0" applyFont="1" applyFill="1" applyBorder="1" applyAlignment="1">
      <alignment horizontal="center"/>
    </xf>
    <xf numFmtId="0" fontId="159" fillId="35" borderId="10" xfId="0" applyFont="1" applyFill="1" applyBorder="1" applyAlignment="1">
      <alignment horizontal="center"/>
    </xf>
    <xf numFmtId="0" fontId="170" fillId="35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161" fillId="34" borderId="10" xfId="0" applyFont="1" applyFill="1" applyBorder="1" applyAlignment="1">
      <alignment horizontal="center"/>
    </xf>
    <xf numFmtId="0" fontId="157" fillId="0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55" fillId="0" borderId="14" xfId="0" applyFont="1" applyFill="1" applyBorder="1" applyAlignment="1">
      <alignment horizontal="center"/>
    </xf>
    <xf numFmtId="0" fontId="155" fillId="0" borderId="15" xfId="0" applyFont="1" applyFill="1" applyBorder="1" applyAlignment="1">
      <alignment horizontal="center"/>
    </xf>
    <xf numFmtId="0" fontId="161" fillId="0" borderId="31" xfId="0" applyFont="1" applyFill="1" applyBorder="1" applyAlignment="1">
      <alignment horizontal="center"/>
    </xf>
    <xf numFmtId="0" fontId="161" fillId="0" borderId="15" xfId="0" applyFont="1" applyFill="1" applyBorder="1" applyAlignment="1">
      <alignment horizontal="center"/>
    </xf>
    <xf numFmtId="0" fontId="166" fillId="34" borderId="14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25" fillId="0" borderId="32" xfId="0" applyFont="1" applyBorder="1" applyAlignment="1">
      <alignment vertical="top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71" fillId="34" borderId="10" xfId="0" applyFont="1" applyFill="1" applyBorder="1" applyAlignment="1">
      <alignment horizontal="center"/>
    </xf>
    <xf numFmtId="0" fontId="148" fillId="33" borderId="15" xfId="0" applyFont="1" applyFill="1" applyBorder="1" applyAlignment="1">
      <alignment horizontal="center"/>
    </xf>
    <xf numFmtId="0" fontId="161" fillId="0" borderId="14" xfId="0" applyFont="1" applyFill="1" applyBorder="1" applyAlignment="1">
      <alignment horizontal="center"/>
    </xf>
    <xf numFmtId="0" fontId="166" fillId="34" borderId="14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30" fillId="34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59" fillId="0" borderId="14" xfId="0" applyFont="1" applyFill="1" applyBorder="1" applyAlignment="1">
      <alignment horizontal="center"/>
    </xf>
    <xf numFmtId="0" fontId="161" fillId="0" borderId="14" xfId="0" applyFont="1" applyFill="1" applyBorder="1" applyAlignment="1">
      <alignment horizontal="center"/>
    </xf>
    <xf numFmtId="0" fontId="159" fillId="0" borderId="14" xfId="0" applyFont="1" applyFill="1" applyBorder="1" applyAlignment="1">
      <alignment/>
    </xf>
    <xf numFmtId="0" fontId="155" fillId="0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69" fillId="0" borderId="3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56" fillId="0" borderId="14" xfId="0" applyFont="1" applyFill="1" applyBorder="1" applyAlignment="1">
      <alignment/>
    </xf>
    <xf numFmtId="0" fontId="161" fillId="0" borderId="14" xfId="0" applyFont="1" applyFill="1" applyBorder="1" applyAlignment="1">
      <alignment/>
    </xf>
    <xf numFmtId="0" fontId="160" fillId="34" borderId="14" xfId="0" applyFont="1" applyFill="1" applyBorder="1" applyAlignment="1">
      <alignment/>
    </xf>
    <xf numFmtId="0" fontId="146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146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61" fillId="0" borderId="14" xfId="0" applyFont="1" applyFill="1" applyBorder="1" applyAlignment="1">
      <alignment horizontal="center"/>
    </xf>
    <xf numFmtId="0" fontId="168" fillId="0" borderId="1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3" fillId="0" borderId="0" xfId="0" applyFont="1" applyFill="1" applyAlignment="1">
      <alignment/>
    </xf>
    <xf numFmtId="0" fontId="159" fillId="0" borderId="14" xfId="0" applyFont="1" applyFill="1" applyBorder="1" applyAlignment="1">
      <alignment horizontal="center"/>
    </xf>
    <xf numFmtId="0" fontId="159" fillId="0" borderId="14" xfId="0" applyFont="1" applyFill="1" applyBorder="1" applyAlignment="1">
      <alignment horizontal="center"/>
    </xf>
    <xf numFmtId="0" fontId="128" fillId="0" borderId="0" xfId="0" applyFont="1" applyAlignment="1">
      <alignment/>
    </xf>
    <xf numFmtId="0" fontId="153" fillId="0" borderId="0" xfId="0" applyFont="1" applyAlignment="1">
      <alignment/>
    </xf>
    <xf numFmtId="0" fontId="135" fillId="36" borderId="3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47" fillId="35" borderId="14" xfId="0" applyFont="1" applyFill="1" applyBorder="1" applyAlignment="1">
      <alignment horizontal="center"/>
    </xf>
    <xf numFmtId="0" fontId="146" fillId="35" borderId="0" xfId="0" applyFont="1" applyFill="1" applyBorder="1" applyAlignment="1">
      <alignment horizontal="center"/>
    </xf>
    <xf numFmtId="0" fontId="135" fillId="36" borderId="15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60" fillId="34" borderId="0" xfId="0" applyFont="1" applyFill="1" applyBorder="1" applyAlignment="1">
      <alignment horizontal="center"/>
    </xf>
    <xf numFmtId="0" fontId="3" fillId="36" borderId="29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3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0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61" fillId="0" borderId="10" xfId="0" applyFont="1" applyFill="1" applyBorder="1" applyAlignment="1">
      <alignment/>
    </xf>
    <xf numFmtId="0" fontId="148" fillId="33" borderId="14" xfId="0" applyFont="1" applyFill="1" applyBorder="1" applyAlignment="1">
      <alignment horizontal="center"/>
    </xf>
    <xf numFmtId="0" fontId="148" fillId="0" borderId="2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48" fillId="33" borderId="34" xfId="0" applyFont="1" applyFill="1" applyBorder="1" applyAlignment="1">
      <alignment horizontal="center"/>
    </xf>
    <xf numFmtId="0" fontId="148" fillId="33" borderId="3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2" fillId="0" borderId="0" xfId="0" applyFont="1" applyAlignment="1">
      <alignment horizontal="center"/>
    </xf>
    <xf numFmtId="0" fontId="173" fillId="0" borderId="0" xfId="0" applyFont="1" applyAlignment="1">
      <alignment horizontal="center"/>
    </xf>
    <xf numFmtId="0" fontId="174" fillId="0" borderId="10" xfId="0" applyFont="1" applyBorder="1" applyAlignment="1">
      <alignment horizontal="center"/>
    </xf>
    <xf numFmtId="0" fontId="175" fillId="33" borderId="10" xfId="0" applyFont="1" applyFill="1" applyBorder="1" applyAlignment="1">
      <alignment horizontal="center"/>
    </xf>
    <xf numFmtId="0" fontId="175" fillId="33" borderId="26" xfId="0" applyFont="1" applyFill="1" applyBorder="1" applyAlignment="1">
      <alignment horizontal="center"/>
    </xf>
    <xf numFmtId="0" fontId="175" fillId="0" borderId="10" xfId="0" applyFont="1" applyFill="1" applyBorder="1" applyAlignment="1">
      <alignment horizontal="center"/>
    </xf>
    <xf numFmtId="0" fontId="173" fillId="0" borderId="10" xfId="0" applyFont="1" applyBorder="1" applyAlignment="1">
      <alignment horizontal="center"/>
    </xf>
    <xf numFmtId="0" fontId="176" fillId="33" borderId="10" xfId="0" applyFont="1" applyFill="1" applyBorder="1" applyAlignment="1">
      <alignment horizontal="center"/>
    </xf>
    <xf numFmtId="0" fontId="175" fillId="33" borderId="15" xfId="0" applyFont="1" applyFill="1" applyBorder="1" applyAlignment="1">
      <alignment horizontal="center"/>
    </xf>
    <xf numFmtId="0" fontId="174" fillId="0" borderId="10" xfId="0" applyFont="1" applyFill="1" applyBorder="1" applyAlignment="1">
      <alignment horizontal="center"/>
    </xf>
    <xf numFmtId="0" fontId="174" fillId="0" borderId="0" xfId="0" applyFont="1" applyAlignment="1">
      <alignment horizontal="center"/>
    </xf>
    <xf numFmtId="0" fontId="175" fillId="33" borderId="28" xfId="0" applyFont="1" applyFill="1" applyBorder="1" applyAlignment="1">
      <alignment horizontal="center"/>
    </xf>
    <xf numFmtId="0" fontId="175" fillId="33" borderId="29" xfId="0" applyFont="1" applyFill="1" applyBorder="1" applyAlignment="1">
      <alignment horizontal="center"/>
    </xf>
    <xf numFmtId="0" fontId="175" fillId="0" borderId="34" xfId="0" applyFont="1" applyFill="1" applyBorder="1" applyAlignment="1">
      <alignment horizontal="center"/>
    </xf>
    <xf numFmtId="0" fontId="174" fillId="33" borderId="10" xfId="0" applyFont="1" applyFill="1" applyBorder="1" applyAlignment="1">
      <alignment horizontal="center"/>
    </xf>
    <xf numFmtId="0" fontId="176" fillId="33" borderId="26" xfId="0" applyFont="1" applyFill="1" applyBorder="1" applyAlignment="1">
      <alignment horizontal="center"/>
    </xf>
    <xf numFmtId="0" fontId="175" fillId="33" borderId="34" xfId="0" applyFont="1" applyFill="1" applyBorder="1" applyAlignment="1">
      <alignment horizontal="center"/>
    </xf>
    <xf numFmtId="0" fontId="175" fillId="0" borderId="26" xfId="0" applyFont="1" applyFill="1" applyBorder="1" applyAlignment="1">
      <alignment horizontal="center"/>
    </xf>
    <xf numFmtId="0" fontId="175" fillId="33" borderId="24" xfId="0" applyFont="1" applyFill="1" applyBorder="1" applyAlignment="1">
      <alignment horizontal="center"/>
    </xf>
    <xf numFmtId="0" fontId="175" fillId="33" borderId="19" xfId="0" applyFont="1" applyFill="1" applyBorder="1" applyAlignment="1">
      <alignment horizontal="center"/>
    </xf>
    <xf numFmtId="0" fontId="175" fillId="33" borderId="36" xfId="0" applyFont="1" applyFill="1" applyBorder="1" applyAlignment="1">
      <alignment horizontal="center"/>
    </xf>
    <xf numFmtId="0" fontId="174" fillId="33" borderId="10" xfId="0" applyFont="1" applyFill="1" applyBorder="1" applyAlignment="1">
      <alignment horizontal="center"/>
    </xf>
    <xf numFmtId="0" fontId="175" fillId="33" borderId="27" xfId="0" applyFont="1" applyFill="1" applyBorder="1" applyAlignment="1">
      <alignment horizontal="center"/>
    </xf>
    <xf numFmtId="0" fontId="175" fillId="33" borderId="23" xfId="0" applyFont="1" applyFill="1" applyBorder="1" applyAlignment="1">
      <alignment horizontal="center"/>
    </xf>
    <xf numFmtId="0" fontId="175" fillId="0" borderId="36" xfId="0" applyFont="1" applyFill="1" applyBorder="1" applyAlignment="1">
      <alignment horizontal="center"/>
    </xf>
    <xf numFmtId="0" fontId="174" fillId="0" borderId="10" xfId="0" applyFont="1" applyFill="1" applyBorder="1" applyAlignment="1">
      <alignment horizontal="center"/>
    </xf>
    <xf numFmtId="0" fontId="175" fillId="33" borderId="26" xfId="0" applyNumberFormat="1" applyFont="1" applyFill="1" applyBorder="1" applyAlignment="1">
      <alignment horizontal="center"/>
    </xf>
    <xf numFmtId="0" fontId="175" fillId="0" borderId="24" xfId="0" applyFont="1" applyFill="1" applyBorder="1" applyAlignment="1">
      <alignment horizontal="center"/>
    </xf>
    <xf numFmtId="0" fontId="174" fillId="33" borderId="26" xfId="0" applyFont="1" applyFill="1" applyBorder="1" applyAlignment="1">
      <alignment horizontal="center"/>
    </xf>
    <xf numFmtId="0" fontId="174" fillId="0" borderId="0" xfId="0" applyFont="1" applyFill="1" applyAlignment="1">
      <alignment horizontal="center"/>
    </xf>
    <xf numFmtId="0" fontId="174" fillId="0" borderId="24" xfId="0" applyFont="1" applyBorder="1" applyAlignment="1">
      <alignment horizontal="center"/>
    </xf>
    <xf numFmtId="0" fontId="175" fillId="0" borderId="27" xfId="0" applyFont="1" applyFill="1" applyBorder="1" applyAlignment="1">
      <alignment horizontal="center"/>
    </xf>
    <xf numFmtId="0" fontId="175" fillId="34" borderId="26" xfId="0" applyFont="1" applyFill="1" applyBorder="1" applyAlignment="1">
      <alignment horizontal="center"/>
    </xf>
    <xf numFmtId="0" fontId="175" fillId="0" borderId="0" xfId="0" applyFont="1" applyAlignment="1">
      <alignment horizontal="center"/>
    </xf>
    <xf numFmtId="0" fontId="175" fillId="0" borderId="29" xfId="0" applyFont="1" applyFill="1" applyBorder="1" applyAlignment="1">
      <alignment horizontal="center"/>
    </xf>
    <xf numFmtId="0" fontId="175" fillId="33" borderId="37" xfId="0" applyFont="1" applyFill="1" applyBorder="1" applyAlignment="1">
      <alignment horizontal="center"/>
    </xf>
    <xf numFmtId="0" fontId="175" fillId="33" borderId="3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6" borderId="3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36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28" fillId="34" borderId="29" xfId="0" applyFont="1" applyFill="1" applyBorder="1" applyAlignment="1">
      <alignment horizontal="center"/>
    </xf>
    <xf numFmtId="0" fontId="128" fillId="34" borderId="39" xfId="0" applyFont="1" applyFill="1" applyBorder="1" applyAlignment="1">
      <alignment horizontal="center"/>
    </xf>
    <xf numFmtId="0" fontId="135" fillId="36" borderId="34" xfId="0" applyFont="1" applyFill="1" applyBorder="1" applyAlignment="1">
      <alignment horizontal="center"/>
    </xf>
    <xf numFmtId="0" fontId="177" fillId="39" borderId="10" xfId="0" applyFont="1" applyFill="1" applyBorder="1" applyAlignment="1">
      <alignment horizontal="center" wrapText="1"/>
    </xf>
    <xf numFmtId="0" fontId="178" fillId="39" borderId="10" xfId="0" applyFont="1" applyFill="1" applyBorder="1" applyAlignment="1">
      <alignment horizontal="center" wrapText="1"/>
    </xf>
    <xf numFmtId="0" fontId="179" fillId="39" borderId="10" xfId="0" applyFont="1" applyFill="1" applyBorder="1" applyAlignment="1">
      <alignment horizontal="center" wrapText="1"/>
    </xf>
    <xf numFmtId="0" fontId="180" fillId="39" borderId="10" xfId="0" applyFont="1" applyFill="1" applyBorder="1" applyAlignment="1">
      <alignment horizontal="center" wrapText="1"/>
    </xf>
    <xf numFmtId="0" fontId="181" fillId="39" borderId="10" xfId="0" applyFont="1" applyFill="1" applyBorder="1" applyAlignment="1">
      <alignment horizontal="center" wrapText="1"/>
    </xf>
    <xf numFmtId="0" fontId="3" fillId="36" borderId="34" xfId="0" applyFont="1" applyFill="1" applyBorder="1" applyAlignment="1">
      <alignment/>
    </xf>
    <xf numFmtId="0" fontId="135" fillId="34" borderId="34" xfId="0" applyFont="1" applyFill="1" applyBorder="1" applyAlignment="1">
      <alignment horizontal="center"/>
    </xf>
    <xf numFmtId="0" fontId="155" fillId="34" borderId="34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9" fillId="0" borderId="0" xfId="0" applyFont="1" applyAlignment="1">
      <alignment/>
    </xf>
    <xf numFmtId="0" fontId="182" fillId="34" borderId="10" xfId="0" applyFont="1" applyFill="1" applyBorder="1" applyAlignment="1">
      <alignment horizontal="center"/>
    </xf>
    <xf numFmtId="0" fontId="183" fillId="39" borderId="10" xfId="0" applyFont="1" applyFill="1" applyBorder="1" applyAlignment="1">
      <alignment horizontal="center" wrapText="1"/>
    </xf>
    <xf numFmtId="0" fontId="184" fillId="36" borderId="10" xfId="0" applyFont="1" applyFill="1" applyBorder="1" applyAlignment="1">
      <alignment horizontal="center" wrapText="1"/>
    </xf>
    <xf numFmtId="0" fontId="182" fillId="0" borderId="10" xfId="0" applyFont="1" applyBorder="1" applyAlignment="1">
      <alignment wrapText="1"/>
    </xf>
    <xf numFmtId="0" fontId="185" fillId="36" borderId="10" xfId="0" applyFont="1" applyFill="1" applyBorder="1" applyAlignment="1">
      <alignment horizontal="center" wrapText="1"/>
    </xf>
    <xf numFmtId="0" fontId="182" fillId="39" borderId="10" xfId="0" applyFont="1" applyFill="1" applyBorder="1" applyAlignment="1">
      <alignment wrapText="1"/>
    </xf>
    <xf numFmtId="0" fontId="183" fillId="0" borderId="10" xfId="0" applyFont="1" applyBorder="1" applyAlignment="1">
      <alignment horizontal="right" wrapText="1"/>
    </xf>
    <xf numFmtId="0" fontId="186" fillId="34" borderId="34" xfId="0" applyFont="1" applyFill="1" applyBorder="1" applyAlignment="1">
      <alignment horizontal="center"/>
    </xf>
    <xf numFmtId="49" fontId="182" fillId="34" borderId="34" xfId="0" applyNumberFormat="1" applyFont="1" applyFill="1" applyBorder="1" applyAlignment="1">
      <alignment horizontal="center"/>
    </xf>
    <xf numFmtId="0" fontId="182" fillId="34" borderId="34" xfId="0" applyFont="1" applyFill="1" applyBorder="1" applyAlignment="1">
      <alignment horizontal="center"/>
    </xf>
    <xf numFmtId="0" fontId="182" fillId="36" borderId="40" xfId="0" applyFont="1" applyFill="1" applyBorder="1" applyAlignment="1">
      <alignment horizontal="center"/>
    </xf>
    <xf numFmtId="0" fontId="182" fillId="39" borderId="10" xfId="0" applyFont="1" applyFill="1" applyBorder="1" applyAlignment="1">
      <alignment horizontal="left" vertical="center" wrapText="1"/>
    </xf>
    <xf numFmtId="0" fontId="182" fillId="0" borderId="0" xfId="0" applyFont="1" applyFill="1" applyBorder="1" applyAlignment="1">
      <alignment wrapText="1"/>
    </xf>
    <xf numFmtId="0" fontId="183" fillId="0" borderId="0" xfId="0" applyFont="1" applyFill="1" applyBorder="1" applyAlignment="1">
      <alignment horizontal="center" wrapText="1"/>
    </xf>
    <xf numFmtId="0" fontId="31" fillId="0" borderId="10" xfId="0" applyFont="1" applyBorder="1" applyAlignment="1">
      <alignment/>
    </xf>
    <xf numFmtId="0" fontId="178" fillId="0" borderId="10" xfId="0" applyFont="1" applyBorder="1" applyAlignment="1">
      <alignment horizontal="center" wrapText="1"/>
    </xf>
    <xf numFmtId="0" fontId="180" fillId="0" borderId="10" xfId="0" applyFont="1" applyBorder="1" applyAlignment="1">
      <alignment horizontal="center" wrapText="1"/>
    </xf>
    <xf numFmtId="0" fontId="187" fillId="36" borderId="10" xfId="0" applyFont="1" applyFill="1" applyBorder="1" applyAlignment="1">
      <alignment horizontal="center" wrapText="1"/>
    </xf>
    <xf numFmtId="0" fontId="188" fillId="0" borderId="10" xfId="0" applyFont="1" applyBorder="1" applyAlignment="1">
      <alignment horizontal="center" wrapText="1"/>
    </xf>
    <xf numFmtId="0" fontId="189" fillId="39" borderId="10" xfId="0" applyFont="1" applyFill="1" applyBorder="1" applyAlignment="1">
      <alignment horizontal="center" wrapText="1"/>
    </xf>
    <xf numFmtId="0" fontId="190" fillId="39" borderId="10" xfId="0" applyFont="1" applyFill="1" applyBorder="1" applyAlignment="1">
      <alignment horizontal="center" wrapText="1"/>
    </xf>
    <xf numFmtId="0" fontId="191" fillId="0" borderId="10" xfId="0" applyFont="1" applyBorder="1" applyAlignment="1">
      <alignment horizontal="center" wrapText="1"/>
    </xf>
    <xf numFmtId="0" fontId="192" fillId="36" borderId="10" xfId="0" applyFont="1" applyFill="1" applyBorder="1" applyAlignment="1">
      <alignment horizontal="center" wrapText="1"/>
    </xf>
    <xf numFmtId="0" fontId="193" fillId="0" borderId="10" xfId="0" applyFont="1" applyBorder="1" applyAlignment="1">
      <alignment horizontal="center" wrapText="1"/>
    </xf>
    <xf numFmtId="0" fontId="194" fillId="0" borderId="10" xfId="0" applyFont="1" applyBorder="1" applyAlignment="1">
      <alignment horizontal="center" wrapText="1"/>
    </xf>
    <xf numFmtId="0" fontId="189" fillId="0" borderId="10" xfId="0" applyFont="1" applyBorder="1" applyAlignment="1">
      <alignment horizontal="center" wrapText="1"/>
    </xf>
    <xf numFmtId="0" fontId="195" fillId="0" borderId="10" xfId="0" applyFont="1" applyBorder="1" applyAlignment="1">
      <alignment horizontal="center" wrapText="1"/>
    </xf>
    <xf numFmtId="0" fontId="190" fillId="0" borderId="10" xfId="0" applyFont="1" applyBorder="1" applyAlignment="1">
      <alignment horizontal="center" wrapText="1"/>
    </xf>
    <xf numFmtId="0" fontId="196" fillId="39" borderId="10" xfId="0" applyFont="1" applyFill="1" applyBorder="1" applyAlignment="1">
      <alignment horizontal="center" wrapText="1"/>
    </xf>
    <xf numFmtId="0" fontId="197" fillId="39" borderId="10" xfId="0" applyFont="1" applyFill="1" applyBorder="1" applyAlignment="1">
      <alignment horizontal="center" wrapText="1"/>
    </xf>
    <xf numFmtId="0" fontId="192" fillId="0" borderId="10" xfId="0" applyFont="1" applyBorder="1" applyAlignment="1">
      <alignment horizontal="center" wrapText="1"/>
    </xf>
    <xf numFmtId="0" fontId="197" fillId="0" borderId="10" xfId="0" applyFont="1" applyBorder="1" applyAlignment="1">
      <alignment horizontal="center" wrapText="1"/>
    </xf>
    <xf numFmtId="0" fontId="179" fillId="0" borderId="10" xfId="0" applyFont="1" applyBorder="1" applyAlignment="1">
      <alignment horizontal="center" wrapText="1"/>
    </xf>
    <xf numFmtId="0" fontId="193" fillId="39" borderId="10" xfId="0" applyFont="1" applyFill="1" applyBorder="1" applyAlignment="1">
      <alignment horizontal="center" wrapText="1"/>
    </xf>
    <xf numFmtId="0" fontId="160" fillId="34" borderId="29" xfId="0" applyFont="1" applyFill="1" applyBorder="1" applyAlignment="1">
      <alignment horizontal="center"/>
    </xf>
    <xf numFmtId="0" fontId="182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198" fillId="0" borderId="10" xfId="0" applyFont="1" applyBorder="1" applyAlignment="1">
      <alignment horizontal="center" wrapText="1"/>
    </xf>
    <xf numFmtId="0" fontId="198" fillId="39" borderId="10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191" fillId="39" borderId="10" xfId="0" applyFont="1" applyFill="1" applyBorder="1" applyAlignment="1">
      <alignment horizontal="center" wrapText="1"/>
    </xf>
    <xf numFmtId="0" fontId="188" fillId="39" borderId="10" xfId="0" applyFont="1" applyFill="1" applyBorder="1" applyAlignment="1">
      <alignment horizontal="center" wrapText="1"/>
    </xf>
    <xf numFmtId="0" fontId="156" fillId="0" borderId="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3" fillId="0" borderId="0" xfId="4" applyFont="1" applyFill="1" applyBorder="1" applyAlignment="1" applyProtection="1">
      <alignment vertical="top" indent="46" readingOrder="1"/>
      <protection hidden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 quotePrefix="1">
      <alignment indent="146"/>
      <protection hidden="1" locked="0"/>
    </xf>
    <xf numFmtId="0" fontId="178" fillId="34" borderId="10" xfId="0" applyFont="1" applyFill="1" applyBorder="1" applyAlignment="1">
      <alignment horizontal="center"/>
    </xf>
    <xf numFmtId="0" fontId="181" fillId="0" borderId="10" xfId="0" applyFont="1" applyBorder="1" applyAlignment="1">
      <alignment horizontal="center" wrapText="1"/>
    </xf>
    <xf numFmtId="0" fontId="199" fillId="39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65" fillId="0" borderId="0" xfId="0" applyFont="1" applyAlignment="1">
      <alignment horizontal="center"/>
    </xf>
    <xf numFmtId="0" fontId="200" fillId="39" borderId="10" xfId="0" applyFont="1" applyFill="1" applyBorder="1" applyAlignment="1">
      <alignment horizontal="center" wrapText="1"/>
    </xf>
    <xf numFmtId="0" fontId="10" fillId="34" borderId="39" xfId="0" applyFont="1" applyFill="1" applyBorder="1" applyAlignment="1">
      <alignment horizontal="center"/>
    </xf>
    <xf numFmtId="0" fontId="165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1" fillId="39" borderId="10" xfId="0" applyFont="1" applyFill="1" applyBorder="1" applyAlignment="1">
      <alignment wrapText="1"/>
    </xf>
    <xf numFmtId="0" fontId="202" fillId="39" borderId="10" xfId="0" applyFont="1" applyFill="1" applyBorder="1" applyAlignment="1">
      <alignment wrapText="1"/>
    </xf>
    <xf numFmtId="0" fontId="203" fillId="39" borderId="10" xfId="0" applyFont="1" applyFill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04" fillId="39" borderId="10" xfId="0" applyFont="1" applyFill="1" applyBorder="1" applyAlignment="1">
      <alignment horizontal="center" wrapText="1"/>
    </xf>
    <xf numFmtId="0" fontId="205" fillId="39" borderId="10" xfId="0" applyFont="1" applyFill="1" applyBorder="1" applyAlignment="1">
      <alignment horizontal="center" wrapText="1"/>
    </xf>
    <xf numFmtId="0" fontId="201" fillId="0" borderId="10" xfId="0" applyFont="1" applyBorder="1" applyAlignment="1">
      <alignment wrapText="1"/>
    </xf>
    <xf numFmtId="0" fontId="206" fillId="39" borderId="1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/>
    </xf>
    <xf numFmtId="0" fontId="207" fillId="39" borderId="10" xfId="0" applyFont="1" applyFill="1" applyBorder="1" applyAlignment="1">
      <alignment horizontal="center" wrapText="1"/>
    </xf>
    <xf numFmtId="0" fontId="208" fillId="0" borderId="10" xfId="0" applyFont="1" applyBorder="1" applyAlignment="1">
      <alignment horizontal="center" wrapText="1"/>
    </xf>
    <xf numFmtId="0" fontId="208" fillId="39" borderId="10" xfId="0" applyFont="1" applyFill="1" applyBorder="1" applyAlignment="1">
      <alignment horizontal="center" wrapText="1"/>
    </xf>
    <xf numFmtId="0" fontId="183" fillId="36" borderId="10" xfId="0" applyFont="1" applyFill="1" applyBorder="1" applyAlignment="1">
      <alignment horizontal="center" wrapText="1"/>
    </xf>
    <xf numFmtId="0" fontId="182" fillId="36" borderId="10" xfId="0" applyFont="1" applyFill="1" applyBorder="1" applyAlignment="1">
      <alignment horizontal="center" wrapText="1"/>
    </xf>
    <xf numFmtId="0" fontId="182" fillId="36" borderId="10" xfId="0" applyFont="1" applyFill="1" applyBorder="1" applyAlignment="1">
      <alignment wrapText="1"/>
    </xf>
    <xf numFmtId="0" fontId="209" fillId="0" borderId="10" xfId="0" applyFont="1" applyBorder="1" applyAlignment="1">
      <alignment horizontal="center" wrapText="1"/>
    </xf>
    <xf numFmtId="0" fontId="210" fillId="0" borderId="10" xfId="0" applyFont="1" applyBorder="1" applyAlignment="1">
      <alignment horizontal="center" wrapText="1"/>
    </xf>
    <xf numFmtId="0" fontId="185" fillId="36" borderId="14" xfId="0" applyFont="1" applyFill="1" applyBorder="1" applyAlignment="1">
      <alignment horizontal="center" wrapText="1"/>
    </xf>
    <xf numFmtId="0" fontId="191" fillId="39" borderId="15" xfId="0" applyFont="1" applyFill="1" applyBorder="1" applyAlignment="1">
      <alignment horizontal="center" wrapText="1"/>
    </xf>
    <xf numFmtId="0" fontId="180" fillId="0" borderId="34" xfId="0" applyFont="1" applyBorder="1" applyAlignment="1">
      <alignment horizontal="center" wrapText="1"/>
    </xf>
    <xf numFmtId="0" fontId="183" fillId="39" borderId="34" xfId="0" applyFont="1" applyFill="1" applyBorder="1" applyAlignment="1">
      <alignment horizontal="center" wrapText="1"/>
    </xf>
    <xf numFmtId="0" fontId="184" fillId="36" borderId="34" xfId="0" applyFont="1" applyFill="1" applyBorder="1" applyAlignment="1">
      <alignment horizontal="center" wrapText="1"/>
    </xf>
    <xf numFmtId="0" fontId="211" fillId="39" borderId="10" xfId="0" applyFont="1" applyFill="1" applyBorder="1" applyAlignment="1">
      <alignment horizontal="center" wrapText="1"/>
    </xf>
    <xf numFmtId="0" fontId="212" fillId="39" borderId="10" xfId="0" applyFont="1" applyFill="1" applyBorder="1" applyAlignment="1">
      <alignment horizontal="center" wrapText="1"/>
    </xf>
    <xf numFmtId="0" fontId="213" fillId="39" borderId="10" xfId="0" applyFont="1" applyFill="1" applyBorder="1" applyAlignment="1">
      <alignment wrapText="1"/>
    </xf>
    <xf numFmtId="0" fontId="214" fillId="36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47" fillId="0" borderId="23" xfId="0" applyFont="1" applyBorder="1" applyAlignment="1">
      <alignment horizontal="center"/>
    </xf>
    <xf numFmtId="0" fontId="147" fillId="0" borderId="24" xfId="0" applyFont="1" applyBorder="1" applyAlignment="1">
      <alignment horizontal="center"/>
    </xf>
    <xf numFmtId="0" fontId="147" fillId="0" borderId="25" xfId="0" applyFont="1" applyBorder="1" applyAlignment="1">
      <alignment horizontal="center"/>
    </xf>
    <xf numFmtId="0" fontId="147" fillId="0" borderId="42" xfId="0" applyFont="1" applyBorder="1" applyAlignment="1">
      <alignment horizontal="center"/>
    </xf>
    <xf numFmtId="0" fontId="147" fillId="0" borderId="4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155" fillId="0" borderId="14" xfId="0" applyFont="1" applyFill="1" applyBorder="1" applyAlignment="1">
      <alignment horizontal="center"/>
    </xf>
    <xf numFmtId="0" fontId="155" fillId="0" borderId="31" xfId="0" applyFont="1" applyFill="1" applyBorder="1" applyAlignment="1">
      <alignment horizontal="center"/>
    </xf>
    <xf numFmtId="0" fontId="155" fillId="0" borderId="15" xfId="0" applyFont="1" applyFill="1" applyBorder="1" applyAlignment="1">
      <alignment horizontal="center"/>
    </xf>
    <xf numFmtId="0" fontId="161" fillId="0" borderId="14" xfId="0" applyFont="1" applyFill="1" applyBorder="1" applyAlignment="1">
      <alignment horizontal="center"/>
    </xf>
    <xf numFmtId="0" fontId="161" fillId="0" borderId="31" xfId="0" applyFont="1" applyFill="1" applyBorder="1" applyAlignment="1">
      <alignment horizontal="center"/>
    </xf>
    <xf numFmtId="0" fontId="161" fillId="0" borderId="15" xfId="0" applyFont="1" applyFill="1" applyBorder="1" applyAlignment="1">
      <alignment horizontal="center"/>
    </xf>
    <xf numFmtId="0" fontId="159" fillId="0" borderId="14" xfId="0" applyFont="1" applyFill="1" applyBorder="1" applyAlignment="1">
      <alignment horizontal="center"/>
    </xf>
    <xf numFmtId="0" fontId="159" fillId="0" borderId="31" xfId="0" applyFont="1" applyFill="1" applyBorder="1" applyAlignment="1">
      <alignment horizontal="center"/>
    </xf>
    <xf numFmtId="0" fontId="159" fillId="0" borderId="15" xfId="0" applyFont="1" applyFill="1" applyBorder="1" applyAlignment="1">
      <alignment horizontal="center"/>
    </xf>
    <xf numFmtId="0" fontId="169" fillId="0" borderId="31" xfId="0" applyFont="1" applyFill="1" applyBorder="1" applyAlignment="1">
      <alignment horizontal="center"/>
    </xf>
    <xf numFmtId="0" fontId="169" fillId="0" borderId="15" xfId="0" applyFont="1" applyFill="1" applyBorder="1" applyAlignment="1">
      <alignment horizontal="center"/>
    </xf>
    <xf numFmtId="0" fontId="160" fillId="34" borderId="14" xfId="0" applyFont="1" applyFill="1" applyBorder="1" applyAlignment="1">
      <alignment horizontal="center"/>
    </xf>
    <xf numFmtId="0" fontId="160" fillId="34" borderId="31" xfId="0" applyFont="1" applyFill="1" applyBorder="1" applyAlignment="1">
      <alignment horizontal="center"/>
    </xf>
    <xf numFmtId="0" fontId="160" fillId="34" borderId="1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56" fillId="0" borderId="14" xfId="0" applyFont="1" applyFill="1" applyBorder="1" applyAlignment="1">
      <alignment horizontal="center"/>
    </xf>
    <xf numFmtId="0" fontId="156" fillId="0" borderId="31" xfId="0" applyFont="1" applyFill="1" applyBorder="1" applyAlignment="1">
      <alignment horizontal="center"/>
    </xf>
    <xf numFmtId="0" fontId="156" fillId="0" borderId="15" xfId="0" applyFont="1" applyFill="1" applyBorder="1" applyAlignment="1">
      <alignment horizontal="center"/>
    </xf>
    <xf numFmtId="0" fontId="130" fillId="34" borderId="14" xfId="0" applyFont="1" applyFill="1" applyBorder="1" applyAlignment="1">
      <alignment horizontal="center"/>
    </xf>
    <xf numFmtId="0" fontId="144" fillId="34" borderId="31" xfId="0" applyFont="1" applyFill="1" applyBorder="1" applyAlignment="1">
      <alignment horizontal="center"/>
    </xf>
    <xf numFmtId="0" fontId="144" fillId="34" borderId="15" xfId="0" applyFont="1" applyFill="1" applyBorder="1" applyAlignment="1">
      <alignment horizontal="center"/>
    </xf>
    <xf numFmtId="0" fontId="166" fillId="34" borderId="14" xfId="0" applyFont="1" applyFill="1" applyBorder="1" applyAlignment="1">
      <alignment horizontal="center"/>
    </xf>
    <xf numFmtId="0" fontId="166" fillId="34" borderId="31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141" fillId="0" borderId="14" xfId="0" applyFont="1" applyFill="1" applyBorder="1" applyAlignment="1">
      <alignment horizontal="center"/>
    </xf>
    <xf numFmtId="0" fontId="141" fillId="0" borderId="31" xfId="0" applyFont="1" applyFill="1" applyBorder="1" applyAlignment="1">
      <alignment horizontal="center"/>
    </xf>
    <xf numFmtId="0" fontId="141" fillId="0" borderId="15" xfId="0" applyFont="1" applyFill="1" applyBorder="1" applyAlignment="1">
      <alignment horizontal="center"/>
    </xf>
    <xf numFmtId="0" fontId="136" fillId="0" borderId="14" xfId="0" applyFont="1" applyFill="1" applyBorder="1" applyAlignment="1">
      <alignment horizontal="center"/>
    </xf>
    <xf numFmtId="0" fontId="136" fillId="0" borderId="31" xfId="0" applyFont="1" applyFill="1" applyBorder="1" applyAlignment="1">
      <alignment horizontal="center"/>
    </xf>
    <xf numFmtId="0" fontId="136" fillId="0" borderId="15" xfId="0" applyFont="1" applyFill="1" applyBorder="1" applyAlignment="1">
      <alignment horizontal="center"/>
    </xf>
    <xf numFmtId="0" fontId="129" fillId="0" borderId="14" xfId="0" applyFont="1" applyFill="1" applyBorder="1" applyAlignment="1">
      <alignment horizontal="center"/>
    </xf>
    <xf numFmtId="0" fontId="129" fillId="0" borderId="31" xfId="0" applyFont="1" applyFill="1" applyBorder="1" applyAlignment="1">
      <alignment horizontal="center"/>
    </xf>
    <xf numFmtId="0" fontId="129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37" fillId="0" borderId="14" xfId="0" applyFont="1" applyFill="1" applyBorder="1" applyAlignment="1">
      <alignment horizontal="center"/>
    </xf>
    <xf numFmtId="0" fontId="137" fillId="0" borderId="31" xfId="0" applyFont="1" applyFill="1" applyBorder="1" applyAlignment="1">
      <alignment horizontal="center"/>
    </xf>
    <xf numFmtId="0" fontId="137" fillId="0" borderId="15" xfId="0" applyFont="1" applyFill="1" applyBorder="1" applyAlignment="1">
      <alignment horizontal="center"/>
    </xf>
    <xf numFmtId="0" fontId="131" fillId="0" borderId="14" xfId="0" applyFont="1" applyFill="1" applyBorder="1" applyAlignment="1">
      <alignment horizontal="center"/>
    </xf>
    <xf numFmtId="0" fontId="131" fillId="0" borderId="31" xfId="0" applyFont="1" applyFill="1" applyBorder="1" applyAlignment="1">
      <alignment horizontal="center"/>
    </xf>
    <xf numFmtId="0" fontId="131" fillId="0" borderId="15" xfId="0" applyFont="1" applyFill="1" applyBorder="1" applyAlignment="1">
      <alignment horizontal="center"/>
    </xf>
    <xf numFmtId="0" fontId="138" fillId="34" borderId="14" xfId="0" applyFont="1" applyFill="1" applyBorder="1" applyAlignment="1">
      <alignment horizontal="center"/>
    </xf>
    <xf numFmtId="0" fontId="138" fillId="34" borderId="31" xfId="0" applyFont="1" applyFill="1" applyBorder="1" applyAlignment="1">
      <alignment horizontal="center"/>
    </xf>
    <xf numFmtId="0" fontId="138" fillId="34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5" fillId="0" borderId="45" xfId="0" applyFont="1" applyBorder="1" applyAlignment="1">
      <alignment vertical="top" wrapText="1"/>
    </xf>
    <xf numFmtId="0" fontId="25" fillId="0" borderId="46" xfId="0" applyFont="1" applyBorder="1" applyAlignment="1">
      <alignment vertical="top" wrapText="1"/>
    </xf>
    <xf numFmtId="0" fontId="25" fillId="0" borderId="32" xfId="0" applyFont="1" applyBorder="1" applyAlignment="1">
      <alignment vertical="top" wrapText="1"/>
    </xf>
    <xf numFmtId="0" fontId="24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8"/>
  <sheetViews>
    <sheetView zoomScale="75" zoomScaleNormal="75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10" sqref="AO10"/>
    </sheetView>
  </sheetViews>
  <sheetFormatPr defaultColWidth="9.00390625" defaultRowHeight="12.75"/>
  <cols>
    <col min="1" max="1" width="21.375" style="2" customWidth="1"/>
    <col min="2" max="42" width="4.75390625" style="1" customWidth="1"/>
    <col min="43" max="43" width="6.25390625" style="1" customWidth="1"/>
    <col min="44" max="16384" width="9.125" style="1" customWidth="1"/>
  </cols>
  <sheetData>
    <row r="1" spans="1:42" ht="18">
      <c r="A1" s="450" t="s">
        <v>156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</row>
    <row r="2" spans="2:42" ht="15.75" thickBot="1">
      <c r="B2" s="97"/>
      <c r="C2" s="97"/>
      <c r="D2" s="97"/>
      <c r="E2" s="97"/>
      <c r="F2" s="97"/>
      <c r="G2" s="97"/>
      <c r="H2" s="97"/>
      <c r="I2" s="123"/>
      <c r="J2" s="123"/>
      <c r="K2" s="123"/>
      <c r="L2" s="123"/>
      <c r="M2" s="123"/>
      <c r="N2" s="123"/>
      <c r="O2" s="123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123"/>
      <c r="AE2" s="123"/>
      <c r="AF2" s="123"/>
      <c r="AG2" s="123"/>
      <c r="AH2" s="123"/>
      <c r="AI2" s="123"/>
      <c r="AJ2" s="123"/>
      <c r="AK2" s="97"/>
      <c r="AL2" s="97"/>
      <c r="AM2" s="97"/>
      <c r="AN2" s="97"/>
      <c r="AO2" s="97"/>
      <c r="AP2" s="97"/>
    </row>
    <row r="3" spans="1:42" ht="15">
      <c r="A3" s="451"/>
      <c r="B3" s="453" t="s">
        <v>0</v>
      </c>
      <c r="C3" s="454"/>
      <c r="D3" s="454"/>
      <c r="E3" s="454"/>
      <c r="F3" s="454"/>
      <c r="G3" s="454"/>
      <c r="H3" s="455"/>
      <c r="I3" s="454" t="s">
        <v>1</v>
      </c>
      <c r="J3" s="454"/>
      <c r="K3" s="454"/>
      <c r="L3" s="454"/>
      <c r="M3" s="454"/>
      <c r="N3" s="454"/>
      <c r="O3" s="456"/>
      <c r="P3" s="453" t="s">
        <v>2</v>
      </c>
      <c r="Q3" s="454"/>
      <c r="R3" s="454"/>
      <c r="S3" s="454"/>
      <c r="T3" s="454"/>
      <c r="U3" s="454"/>
      <c r="V3" s="455"/>
      <c r="W3" s="457" t="s">
        <v>3</v>
      </c>
      <c r="X3" s="454"/>
      <c r="Y3" s="454"/>
      <c r="Z3" s="454"/>
      <c r="AA3" s="454"/>
      <c r="AB3" s="454"/>
      <c r="AC3" s="455"/>
      <c r="AD3" s="454" t="s">
        <v>4</v>
      </c>
      <c r="AE3" s="454"/>
      <c r="AF3" s="454"/>
      <c r="AG3" s="454"/>
      <c r="AH3" s="454"/>
      <c r="AI3" s="454"/>
      <c r="AJ3" s="456"/>
      <c r="AK3" s="453" t="s">
        <v>5</v>
      </c>
      <c r="AL3" s="454"/>
      <c r="AM3" s="454"/>
      <c r="AN3" s="454"/>
      <c r="AO3" s="454"/>
      <c r="AP3" s="455"/>
    </row>
    <row r="4" spans="1:42" ht="15.75" thickBot="1">
      <c r="A4" s="452"/>
      <c r="B4" s="98">
        <v>1</v>
      </c>
      <c r="C4" s="99">
        <v>2</v>
      </c>
      <c r="D4" s="99">
        <v>3</v>
      </c>
      <c r="E4" s="99">
        <v>4</v>
      </c>
      <c r="F4" s="99">
        <v>5</v>
      </c>
      <c r="G4" s="99">
        <v>6</v>
      </c>
      <c r="H4" s="100">
        <v>7</v>
      </c>
      <c r="I4" s="99">
        <v>1</v>
      </c>
      <c r="J4" s="99">
        <v>2</v>
      </c>
      <c r="K4" s="99">
        <v>3</v>
      </c>
      <c r="L4" s="99">
        <v>4</v>
      </c>
      <c r="M4" s="99">
        <v>5</v>
      </c>
      <c r="N4" s="99">
        <v>6</v>
      </c>
      <c r="O4" s="101">
        <v>7</v>
      </c>
      <c r="P4" s="98">
        <v>1</v>
      </c>
      <c r="Q4" s="99">
        <v>2</v>
      </c>
      <c r="R4" s="99">
        <v>3</v>
      </c>
      <c r="S4" s="99">
        <v>4</v>
      </c>
      <c r="T4" s="99">
        <v>5</v>
      </c>
      <c r="U4" s="99">
        <v>6</v>
      </c>
      <c r="V4" s="100">
        <v>7</v>
      </c>
      <c r="W4" s="102">
        <v>1</v>
      </c>
      <c r="X4" s="99">
        <v>2</v>
      </c>
      <c r="Y4" s="99">
        <v>3</v>
      </c>
      <c r="Z4" s="99">
        <v>4</v>
      </c>
      <c r="AA4" s="99">
        <v>5</v>
      </c>
      <c r="AB4" s="99">
        <v>6</v>
      </c>
      <c r="AC4" s="100">
        <v>7</v>
      </c>
      <c r="AD4" s="99">
        <v>1</v>
      </c>
      <c r="AE4" s="99">
        <v>2</v>
      </c>
      <c r="AF4" s="99">
        <v>3</v>
      </c>
      <c r="AG4" s="99">
        <v>4</v>
      </c>
      <c r="AH4" s="99">
        <v>5</v>
      </c>
      <c r="AI4" s="99">
        <v>6</v>
      </c>
      <c r="AJ4" s="101">
        <v>7</v>
      </c>
      <c r="AK4" s="98">
        <v>1</v>
      </c>
      <c r="AL4" s="99">
        <v>2</v>
      </c>
      <c r="AM4" s="99">
        <v>3</v>
      </c>
      <c r="AN4" s="99">
        <v>4</v>
      </c>
      <c r="AO4" s="99">
        <v>5</v>
      </c>
      <c r="AP4" s="100">
        <v>6</v>
      </c>
    </row>
    <row r="5" spans="1:43" ht="24" customHeight="1" thickBot="1">
      <c r="A5" s="21" t="s">
        <v>32</v>
      </c>
      <c r="C5" s="104"/>
      <c r="H5" s="105"/>
      <c r="I5" s="327">
        <v>11</v>
      </c>
      <c r="J5" s="328">
        <v>11</v>
      </c>
      <c r="K5" s="322" t="s">
        <v>25</v>
      </c>
      <c r="L5" s="324" t="s">
        <v>27</v>
      </c>
      <c r="N5" s="305" t="s">
        <v>28</v>
      </c>
      <c r="O5" s="105"/>
      <c r="P5" s="103"/>
      <c r="Q5" s="158"/>
      <c r="R5" s="305" t="s">
        <v>25</v>
      </c>
      <c r="S5" s="316" t="s">
        <v>25</v>
      </c>
      <c r="T5" s="305">
        <v>11</v>
      </c>
      <c r="U5" s="331">
        <v>11</v>
      </c>
      <c r="V5" s="105"/>
      <c r="W5" s="327" t="s">
        <v>28</v>
      </c>
      <c r="X5" s="104"/>
      <c r="Y5" s="331" t="s">
        <v>27</v>
      </c>
      <c r="AA5" s="334">
        <v>11</v>
      </c>
      <c r="AB5" s="305">
        <v>11</v>
      </c>
      <c r="AC5" s="105"/>
      <c r="AD5" s="104"/>
      <c r="AF5" s="159"/>
      <c r="AG5" s="159"/>
      <c r="AI5" s="159"/>
      <c r="AK5" s="339" t="s">
        <v>28</v>
      </c>
      <c r="AL5" s="338" t="s">
        <v>27</v>
      </c>
      <c r="AM5" s="324">
        <v>11</v>
      </c>
      <c r="AN5" s="305">
        <v>11</v>
      </c>
      <c r="AO5" s="340" t="s">
        <v>28</v>
      </c>
      <c r="AP5" s="324" t="s">
        <v>27</v>
      </c>
      <c r="AQ5" s="1">
        <f>COUNTIF(B5:AO5,"*")+COUNTIF(B5:AO5,11)</f>
        <v>18</v>
      </c>
    </row>
    <row r="6" spans="1:43" ht="24" customHeight="1">
      <c r="A6" s="21" t="s">
        <v>61</v>
      </c>
      <c r="B6" s="276"/>
      <c r="C6" s="304" t="s">
        <v>15</v>
      </c>
      <c r="D6" s="316" t="s">
        <v>210</v>
      </c>
      <c r="E6" s="315" t="s">
        <v>210</v>
      </c>
      <c r="F6" s="307" t="s">
        <v>254</v>
      </c>
      <c r="G6" s="308" t="s">
        <v>254</v>
      </c>
      <c r="H6" s="109"/>
      <c r="I6" s="308" t="s">
        <v>26</v>
      </c>
      <c r="J6" s="307" t="s">
        <v>210</v>
      </c>
      <c r="K6" s="300"/>
      <c r="L6" s="310" t="s">
        <v>254</v>
      </c>
      <c r="M6" s="310" t="s">
        <v>254</v>
      </c>
      <c r="N6" s="251"/>
      <c r="O6" s="109"/>
      <c r="P6" s="330" t="s">
        <v>210</v>
      </c>
      <c r="Q6" s="307" t="s">
        <v>210</v>
      </c>
      <c r="R6" s="307" t="s">
        <v>15</v>
      </c>
      <c r="S6" s="329" t="s">
        <v>16</v>
      </c>
      <c r="T6" s="307" t="s">
        <v>254</v>
      </c>
      <c r="U6" s="307" t="s">
        <v>254</v>
      </c>
      <c r="V6" s="109"/>
      <c r="W6" s="106"/>
      <c r="Y6" s="107"/>
      <c r="Z6" s="107"/>
      <c r="AA6" s="108"/>
      <c r="AB6" s="107"/>
      <c r="AC6" s="109"/>
      <c r="AD6" s="322" t="s">
        <v>16</v>
      </c>
      <c r="AE6" s="107"/>
      <c r="AF6" s="307" t="s">
        <v>254</v>
      </c>
      <c r="AG6" s="308" t="s">
        <v>210</v>
      </c>
      <c r="AH6" s="309" t="s">
        <v>210</v>
      </c>
      <c r="AI6" s="305" t="s">
        <v>26</v>
      </c>
      <c r="AJ6" s="107"/>
      <c r="AK6" s="310" t="s">
        <v>254</v>
      </c>
      <c r="AL6" s="305" t="s">
        <v>26</v>
      </c>
      <c r="AM6" s="310" t="s">
        <v>16</v>
      </c>
      <c r="AN6" s="310" t="s">
        <v>15</v>
      </c>
      <c r="AO6" s="310" t="s">
        <v>210</v>
      </c>
      <c r="AP6" s="107"/>
      <c r="AQ6" s="1">
        <f>COUNTIF(B6:AP6,"*")+COUNTIF(B6:AP6,11)</f>
        <v>25</v>
      </c>
    </row>
    <row r="7" spans="1:43" ht="24" customHeight="1">
      <c r="A7" s="21" t="s">
        <v>255</v>
      </c>
      <c r="B7" s="300"/>
      <c r="C7" s="107"/>
      <c r="D7" s="107"/>
      <c r="E7" s="251"/>
      <c r="F7" s="107"/>
      <c r="G7" s="135"/>
      <c r="H7" s="109"/>
      <c r="I7" s="308" t="s">
        <v>27</v>
      </c>
      <c r="J7" s="308" t="s">
        <v>27</v>
      </c>
      <c r="L7" s="307" t="s">
        <v>28</v>
      </c>
      <c r="M7" s="310" t="s">
        <v>28</v>
      </c>
      <c r="O7" s="109"/>
      <c r="P7" s="121"/>
      <c r="Q7" s="307" t="s">
        <v>25</v>
      </c>
      <c r="R7" s="307" t="s">
        <v>27</v>
      </c>
      <c r="T7" s="305" t="s">
        <v>26</v>
      </c>
      <c r="U7" s="310" t="s">
        <v>28</v>
      </c>
      <c r="V7" s="109"/>
      <c r="W7" s="307" t="s">
        <v>26</v>
      </c>
      <c r="X7" s="307" t="s">
        <v>26</v>
      </c>
      <c r="Z7" s="305"/>
      <c r="AA7" s="305" t="s">
        <v>25</v>
      </c>
      <c r="AB7" s="307" t="s">
        <v>25</v>
      </c>
      <c r="AC7" s="109"/>
      <c r="AD7" s="308" t="s">
        <v>27</v>
      </c>
      <c r="AE7" s="307" t="s">
        <v>27</v>
      </c>
      <c r="AF7" s="307" t="s">
        <v>25</v>
      </c>
      <c r="AG7" s="307" t="s">
        <v>26</v>
      </c>
      <c r="AH7" s="309" t="s">
        <v>28</v>
      </c>
      <c r="AI7" s="305" t="s">
        <v>28</v>
      </c>
      <c r="AJ7" s="107"/>
      <c r="AK7" s="106"/>
      <c r="AL7" s="107"/>
      <c r="AM7" s="307" t="s">
        <v>25</v>
      </c>
      <c r="AN7" s="307" t="s">
        <v>26</v>
      </c>
      <c r="AO7" s="306" t="s">
        <v>27</v>
      </c>
      <c r="AP7" s="326" t="s">
        <v>28</v>
      </c>
      <c r="AQ7" s="1">
        <f>COUNTIF(B7:AP7,"*")+COUNTIF(B7:AP7,11)</f>
        <v>22</v>
      </c>
    </row>
    <row r="8" spans="1:43" ht="24" customHeight="1">
      <c r="A8" s="21" t="s">
        <v>33</v>
      </c>
      <c r="B8" s="310">
        <v>11</v>
      </c>
      <c r="C8" s="310">
        <v>11</v>
      </c>
      <c r="D8" s="310" t="s">
        <v>16</v>
      </c>
      <c r="E8" s="312" t="s">
        <v>16</v>
      </c>
      <c r="F8" s="307" t="s">
        <v>28</v>
      </c>
      <c r="G8" s="309" t="s">
        <v>28</v>
      </c>
      <c r="H8" s="109"/>
      <c r="I8" s="305" t="s">
        <v>16</v>
      </c>
      <c r="J8" s="320" t="s">
        <v>16</v>
      </c>
      <c r="K8" s="308" t="s">
        <v>15</v>
      </c>
      <c r="L8" s="307" t="s">
        <v>15</v>
      </c>
      <c r="M8" s="320" t="s">
        <v>25</v>
      </c>
      <c r="N8" s="307" t="s">
        <v>25</v>
      </c>
      <c r="O8" s="109"/>
      <c r="P8" s="308" t="s">
        <v>254</v>
      </c>
      <c r="Q8" s="307" t="s">
        <v>254</v>
      </c>
      <c r="R8" s="307" t="s">
        <v>26</v>
      </c>
      <c r="S8" s="307" t="s">
        <v>27</v>
      </c>
      <c r="T8" s="307" t="s">
        <v>15</v>
      </c>
      <c r="U8" s="307" t="s">
        <v>27</v>
      </c>
      <c r="V8" s="109"/>
      <c r="W8" s="307" t="s">
        <v>15</v>
      </c>
      <c r="X8" s="307" t="s">
        <v>25</v>
      </c>
      <c r="Y8" s="308" t="s">
        <v>26</v>
      </c>
      <c r="Z8" s="307" t="s">
        <v>25</v>
      </c>
      <c r="AB8" s="307" t="s">
        <v>15</v>
      </c>
      <c r="AC8" s="326" t="s">
        <v>210</v>
      </c>
      <c r="AD8" s="112"/>
      <c r="AE8" s="307" t="s">
        <v>16</v>
      </c>
      <c r="AF8" s="113"/>
      <c r="AG8" s="307" t="s">
        <v>16</v>
      </c>
      <c r="AH8" s="113"/>
      <c r="AI8" s="307" t="s">
        <v>15</v>
      </c>
      <c r="AJ8" s="107"/>
      <c r="AQ8" s="1">
        <f>COUNTIF(B8:AP8,"*")+COUNTIF(B8:AP8,11)</f>
        <v>27</v>
      </c>
    </row>
    <row r="9" spans="1:43" ht="24" customHeight="1">
      <c r="A9" s="21" t="s">
        <v>141</v>
      </c>
      <c r="B9" s="305" t="s">
        <v>25</v>
      </c>
      <c r="C9" s="317" t="s">
        <v>210</v>
      </c>
      <c r="D9" s="107"/>
      <c r="E9" s="305" t="s">
        <v>26</v>
      </c>
      <c r="F9" s="124"/>
      <c r="G9" s="307" t="s">
        <v>16</v>
      </c>
      <c r="H9" s="109"/>
      <c r="O9" s="109"/>
      <c r="P9" s="106"/>
      <c r="R9" s="307" t="s">
        <v>28</v>
      </c>
      <c r="T9" s="307" t="s">
        <v>27</v>
      </c>
      <c r="U9" s="309" t="s">
        <v>15</v>
      </c>
      <c r="W9" s="308" t="s">
        <v>254</v>
      </c>
      <c r="X9" s="307" t="s">
        <v>254</v>
      </c>
      <c r="Z9" s="305" t="s">
        <v>28</v>
      </c>
      <c r="AA9" s="333" t="s">
        <v>27</v>
      </c>
      <c r="AB9" s="307" t="s">
        <v>210</v>
      </c>
      <c r="AD9" s="300"/>
      <c r="AE9" s="300"/>
      <c r="AF9" s="107"/>
      <c r="AG9" s="303"/>
      <c r="AH9" s="300"/>
      <c r="AJ9" s="107"/>
      <c r="AK9" s="337" t="s">
        <v>27</v>
      </c>
      <c r="AL9" s="307" t="s">
        <v>28</v>
      </c>
      <c r="AM9" s="321" t="s">
        <v>15</v>
      </c>
      <c r="AN9" s="305" t="s">
        <v>25</v>
      </c>
      <c r="AO9" s="309" t="s">
        <v>16</v>
      </c>
      <c r="AP9" s="307" t="s">
        <v>26</v>
      </c>
      <c r="AQ9" s="1">
        <f aca="true" t="shared" si="0" ref="AQ9:AQ28">COUNTIF(B9:AP9,"*")+COUNTIF(B9:AP9,11)</f>
        <v>18</v>
      </c>
    </row>
    <row r="10" spans="1:43" ht="24" customHeight="1">
      <c r="A10" s="21" t="s">
        <v>34</v>
      </c>
      <c r="B10" s="305" t="s">
        <v>27</v>
      </c>
      <c r="C10" s="305" t="s">
        <v>16</v>
      </c>
      <c r="H10" s="109"/>
      <c r="I10" s="106"/>
      <c r="K10" s="107"/>
      <c r="L10" s="107"/>
      <c r="M10" s="107"/>
      <c r="O10" s="109"/>
      <c r="P10" s="308" t="s">
        <v>27</v>
      </c>
      <c r="Q10" s="308" t="s">
        <v>27</v>
      </c>
      <c r="R10" s="107"/>
      <c r="S10" s="309" t="s">
        <v>28</v>
      </c>
      <c r="T10" s="305" t="s">
        <v>28</v>
      </c>
      <c r="U10" s="307" t="s">
        <v>16</v>
      </c>
      <c r="W10" s="307" t="s">
        <v>27</v>
      </c>
      <c r="X10" s="107"/>
      <c r="Y10" s="308" t="s">
        <v>16</v>
      </c>
      <c r="Z10" s="307" t="s">
        <v>16</v>
      </c>
      <c r="AA10" s="307" t="s">
        <v>28</v>
      </c>
      <c r="AB10" s="305" t="s">
        <v>28</v>
      </c>
      <c r="AD10" s="310" t="s">
        <v>28</v>
      </c>
      <c r="AE10" s="310" t="s">
        <v>28</v>
      </c>
      <c r="AF10" s="310" t="s">
        <v>27</v>
      </c>
      <c r="AG10" s="309" t="s">
        <v>27</v>
      </c>
      <c r="AH10" s="310" t="s">
        <v>16</v>
      </c>
      <c r="AI10" s="305" t="s">
        <v>16</v>
      </c>
      <c r="AJ10" s="107"/>
      <c r="AK10" s="107"/>
      <c r="AM10" s="107"/>
      <c r="AN10" s="106"/>
      <c r="AP10" s="109"/>
      <c r="AQ10" s="1">
        <f t="shared" si="0"/>
        <v>18</v>
      </c>
    </row>
    <row r="11" spans="1:43" ht="24" customHeight="1">
      <c r="A11" s="21" t="s">
        <v>19</v>
      </c>
      <c r="B11" s="106"/>
      <c r="C11" s="107"/>
      <c r="D11" s="307" t="s">
        <v>210</v>
      </c>
      <c r="E11" s="309" t="s">
        <v>210</v>
      </c>
      <c r="H11" s="109"/>
      <c r="I11" s="106"/>
      <c r="J11" s="107"/>
      <c r="K11" s="107"/>
      <c r="L11" s="107"/>
      <c r="M11" s="107"/>
      <c r="N11" s="107"/>
      <c r="O11" s="109"/>
      <c r="P11" s="106"/>
      <c r="Q11" s="107"/>
      <c r="R11" s="107"/>
      <c r="T11" s="107"/>
      <c r="U11" s="107"/>
      <c r="V11" s="109"/>
      <c r="W11" s="106"/>
      <c r="X11" s="107"/>
      <c r="Z11" s="307" t="s">
        <v>210</v>
      </c>
      <c r="AA11" s="107"/>
      <c r="AB11" s="107"/>
      <c r="AC11" s="109"/>
      <c r="AD11" s="302"/>
      <c r="AF11" s="301"/>
      <c r="AG11" s="301"/>
      <c r="AH11" s="301"/>
      <c r="AI11" s="107"/>
      <c r="AJ11" s="107"/>
      <c r="AK11" s="106"/>
      <c r="AL11" s="305" t="s">
        <v>210</v>
      </c>
      <c r="AN11" s="107"/>
      <c r="AO11" s="107"/>
      <c r="AP11" s="109"/>
      <c r="AQ11" s="1">
        <f t="shared" si="0"/>
        <v>4</v>
      </c>
    </row>
    <row r="12" spans="1:43" ht="24" customHeight="1">
      <c r="A12" s="21" t="s">
        <v>60</v>
      </c>
      <c r="B12" s="305" t="s">
        <v>15</v>
      </c>
      <c r="C12" s="308" t="s">
        <v>28</v>
      </c>
      <c r="D12" s="305" t="s">
        <v>25</v>
      </c>
      <c r="E12" s="305" t="s">
        <v>27</v>
      </c>
      <c r="F12" s="305" t="s">
        <v>26</v>
      </c>
      <c r="G12" s="305">
        <v>11</v>
      </c>
      <c r="H12" s="109"/>
      <c r="I12" s="106"/>
      <c r="K12" s="107"/>
      <c r="L12" s="107"/>
      <c r="M12" s="107"/>
      <c r="N12" s="305" t="s">
        <v>254</v>
      </c>
      <c r="O12" s="109"/>
      <c r="P12" s="308" t="s">
        <v>16</v>
      </c>
      <c r="Q12" s="107"/>
      <c r="S12" s="107"/>
      <c r="U12" s="307" t="s">
        <v>26</v>
      </c>
      <c r="Z12" s="307" t="s">
        <v>210</v>
      </c>
      <c r="AA12" s="307" t="s">
        <v>210</v>
      </c>
      <c r="AB12" s="307" t="s">
        <v>254</v>
      </c>
      <c r="AC12" s="307">
        <v>11</v>
      </c>
      <c r="AD12" s="135"/>
      <c r="AG12" s="307" t="s">
        <v>25</v>
      </c>
      <c r="AJ12" s="109"/>
      <c r="AK12" s="106"/>
      <c r="AL12" s="106"/>
      <c r="AM12" s="107"/>
      <c r="AN12" s="124"/>
      <c r="AO12" s="107"/>
      <c r="AP12" s="107"/>
      <c r="AQ12" s="1">
        <f t="shared" si="0"/>
        <v>14</v>
      </c>
    </row>
    <row r="13" spans="1:43" ht="24" customHeight="1">
      <c r="A13" s="21" t="s">
        <v>138</v>
      </c>
      <c r="B13" s="106"/>
      <c r="C13" s="305">
        <v>11</v>
      </c>
      <c r="D13" s="307" t="s">
        <v>16</v>
      </c>
      <c r="E13" s="135"/>
      <c r="F13" s="305" t="s">
        <v>28</v>
      </c>
      <c r="G13" s="309" t="s">
        <v>27</v>
      </c>
      <c r="H13" s="126"/>
      <c r="I13" s="307" t="s">
        <v>16</v>
      </c>
      <c r="J13" s="107"/>
      <c r="K13" s="307">
        <v>11</v>
      </c>
      <c r="L13" s="307" t="s">
        <v>16</v>
      </c>
      <c r="M13" s="107"/>
      <c r="O13" s="126"/>
      <c r="P13" s="308" t="s">
        <v>254</v>
      </c>
      <c r="Q13" s="307" t="s">
        <v>28</v>
      </c>
      <c r="R13" s="307" t="s">
        <v>210</v>
      </c>
      <c r="S13" s="308" t="s">
        <v>27</v>
      </c>
      <c r="T13" s="135"/>
      <c r="V13" s="109"/>
      <c r="X13" s="308" t="s">
        <v>27</v>
      </c>
      <c r="Y13" s="307" t="s">
        <v>210</v>
      </c>
      <c r="Z13" s="307" t="s">
        <v>254</v>
      </c>
      <c r="AA13" s="107"/>
      <c r="AC13" s="109"/>
      <c r="AD13" s="305">
        <v>11</v>
      </c>
      <c r="AE13" s="307" t="s">
        <v>210</v>
      </c>
      <c r="AF13" s="307" t="s">
        <v>28</v>
      </c>
      <c r="AH13" s="107"/>
      <c r="AI13" s="307" t="s">
        <v>254</v>
      </c>
      <c r="AJ13" s="109"/>
      <c r="AK13" s="106"/>
      <c r="AL13" s="107"/>
      <c r="AN13" s="107"/>
      <c r="AP13" s="109"/>
      <c r="AQ13" s="1">
        <f t="shared" si="0"/>
        <v>18</v>
      </c>
    </row>
    <row r="14" spans="1:44" ht="24" customHeight="1">
      <c r="A14" s="21" t="s">
        <v>142</v>
      </c>
      <c r="B14" s="106"/>
      <c r="C14" s="107"/>
      <c r="D14" s="107"/>
      <c r="E14" s="107"/>
      <c r="F14" s="107"/>
      <c r="H14" s="109"/>
      <c r="I14" s="106"/>
      <c r="J14" s="107"/>
      <c r="K14" s="107"/>
      <c r="L14" s="107"/>
      <c r="M14" s="107"/>
      <c r="N14" s="107"/>
      <c r="O14" s="109"/>
      <c r="P14" s="106"/>
      <c r="Q14" s="135"/>
      <c r="R14" s="135"/>
      <c r="S14" s="107"/>
      <c r="T14" s="107"/>
      <c r="V14" s="109"/>
      <c r="W14" s="113"/>
      <c r="X14" s="124"/>
      <c r="Y14" s="113"/>
      <c r="Z14" s="299"/>
      <c r="AB14" s="113"/>
      <c r="AC14" s="114"/>
      <c r="AD14" s="305" t="s">
        <v>25</v>
      </c>
      <c r="AE14" s="305" t="s">
        <v>15</v>
      </c>
      <c r="AF14" s="307" t="s">
        <v>16</v>
      </c>
      <c r="AH14" s="305" t="s">
        <v>26</v>
      </c>
      <c r="AJ14" s="107"/>
      <c r="AK14" s="106"/>
      <c r="AL14" s="152"/>
      <c r="AO14" s="107"/>
      <c r="AP14" s="109"/>
      <c r="AQ14" s="1">
        <f t="shared" si="0"/>
        <v>4</v>
      </c>
      <c r="AR14" s="6"/>
    </row>
    <row r="15" spans="1:44" ht="24" customHeight="1">
      <c r="A15" s="21" t="s">
        <v>35</v>
      </c>
      <c r="B15" s="308" t="s">
        <v>210</v>
      </c>
      <c r="C15" s="307" t="s">
        <v>26</v>
      </c>
      <c r="D15" s="307" t="s">
        <v>28</v>
      </c>
      <c r="E15" s="308" t="s">
        <v>15</v>
      </c>
      <c r="F15" s="307" t="s">
        <v>16</v>
      </c>
      <c r="G15" s="314" t="s">
        <v>25</v>
      </c>
      <c r="H15" s="109"/>
      <c r="I15" s="308" t="s">
        <v>254</v>
      </c>
      <c r="K15" s="307" t="s">
        <v>28</v>
      </c>
      <c r="L15" s="107"/>
      <c r="M15" s="307" t="s">
        <v>16</v>
      </c>
      <c r="N15" s="107"/>
      <c r="O15" s="109"/>
      <c r="Q15" s="307" t="s">
        <v>15</v>
      </c>
      <c r="T15" s="314" t="s">
        <v>16</v>
      </c>
      <c r="V15" s="298"/>
      <c r="Y15" s="300"/>
      <c r="Z15" s="300"/>
      <c r="AA15" s="300"/>
      <c r="AB15" s="107"/>
      <c r="AC15" s="107"/>
      <c r="AD15" s="312" t="s">
        <v>210</v>
      </c>
      <c r="AE15" s="107"/>
      <c r="AF15" s="314" t="s">
        <v>15</v>
      </c>
      <c r="AG15" s="107"/>
      <c r="AH15" s="307" t="s">
        <v>27</v>
      </c>
      <c r="AI15" s="314" t="s">
        <v>27</v>
      </c>
      <c r="AJ15" s="107"/>
      <c r="AK15" s="308" t="s">
        <v>26</v>
      </c>
      <c r="AL15" s="307" t="s">
        <v>25</v>
      </c>
      <c r="AM15" s="326" t="s">
        <v>28</v>
      </c>
      <c r="AN15" s="314" t="s">
        <v>27</v>
      </c>
      <c r="AO15" s="307">
        <v>11</v>
      </c>
      <c r="AP15" s="307" t="s">
        <v>254</v>
      </c>
      <c r="AQ15" s="1">
        <f t="shared" si="0"/>
        <v>21</v>
      </c>
      <c r="AR15" s="6"/>
    </row>
    <row r="16" spans="1:44" ht="24" customHeight="1" thickBot="1">
      <c r="A16" s="21" t="s">
        <v>36</v>
      </c>
      <c r="B16" s="106"/>
      <c r="C16" s="307" t="s">
        <v>27</v>
      </c>
      <c r="D16" s="306" t="s">
        <v>26</v>
      </c>
      <c r="E16" s="307" t="s">
        <v>28</v>
      </c>
      <c r="F16" s="107"/>
      <c r="G16" s="107"/>
      <c r="I16" s="308" t="s">
        <v>210</v>
      </c>
      <c r="J16" s="307" t="s">
        <v>26</v>
      </c>
      <c r="K16" s="107"/>
      <c r="N16" s="107"/>
      <c r="O16" s="109"/>
      <c r="P16" s="106"/>
      <c r="Q16" s="107"/>
      <c r="S16" s="135"/>
      <c r="T16" s="135"/>
      <c r="V16" s="109"/>
      <c r="W16" s="106"/>
      <c r="X16" s="307">
        <v>11</v>
      </c>
      <c r="Y16" s="307" t="s">
        <v>28</v>
      </c>
      <c r="Z16" s="307" t="s">
        <v>27</v>
      </c>
      <c r="AA16" s="107"/>
      <c r="AB16" s="108"/>
      <c r="AC16" s="109"/>
      <c r="AD16" s="106"/>
      <c r="AE16" s="107"/>
      <c r="AF16" s="107"/>
      <c r="AG16" s="107"/>
      <c r="AH16" s="107"/>
      <c r="AI16" s="107"/>
      <c r="AJ16" s="107"/>
      <c r="AM16" s="107"/>
      <c r="AN16" s="107"/>
      <c r="AO16" s="107"/>
      <c r="AP16" s="109"/>
      <c r="AQ16" s="1">
        <f t="shared" si="0"/>
        <v>8</v>
      </c>
      <c r="AR16" s="18"/>
    </row>
    <row r="17" spans="1:43" ht="24" customHeight="1">
      <c r="A17" s="95" t="s">
        <v>140</v>
      </c>
      <c r="B17" s="309">
        <v>11</v>
      </c>
      <c r="C17" s="309" t="s">
        <v>25</v>
      </c>
      <c r="D17" s="306" t="s">
        <v>15</v>
      </c>
      <c r="E17" s="307" t="s">
        <v>16</v>
      </c>
      <c r="F17" s="305" t="s">
        <v>27</v>
      </c>
      <c r="G17" s="309" t="s">
        <v>28</v>
      </c>
      <c r="J17" s="307" t="s">
        <v>16</v>
      </c>
      <c r="K17" s="309">
        <v>11</v>
      </c>
      <c r="L17" s="307" t="s">
        <v>16</v>
      </c>
      <c r="M17" s="307" t="s">
        <v>25</v>
      </c>
      <c r="N17" s="307" t="s">
        <v>26</v>
      </c>
      <c r="O17" s="109"/>
      <c r="P17" s="308" t="s">
        <v>28</v>
      </c>
      <c r="Q17" s="309" t="s">
        <v>254</v>
      </c>
      <c r="R17" s="331" t="s">
        <v>210</v>
      </c>
      <c r="S17" s="307" t="s">
        <v>26</v>
      </c>
      <c r="T17" s="307" t="s">
        <v>15</v>
      </c>
      <c r="U17" s="308" t="s">
        <v>27</v>
      </c>
      <c r="V17" s="109"/>
      <c r="X17" s="319" t="s">
        <v>27</v>
      </c>
      <c r="Y17" s="307" t="s">
        <v>210</v>
      </c>
      <c r="Z17" s="311" t="s">
        <v>254</v>
      </c>
      <c r="AA17" s="307" t="s">
        <v>26</v>
      </c>
      <c r="AB17" s="307" t="s">
        <v>15</v>
      </c>
      <c r="AD17" s="336">
        <v>11</v>
      </c>
      <c r="AE17" s="335" t="s">
        <v>210</v>
      </c>
      <c r="AF17" s="329" t="s">
        <v>28</v>
      </c>
      <c r="AG17" s="107"/>
      <c r="AH17" s="305" t="s">
        <v>25</v>
      </c>
      <c r="AI17" s="305" t="s">
        <v>254</v>
      </c>
      <c r="AJ17" s="107"/>
      <c r="AK17" s="106"/>
      <c r="AN17" s="108"/>
      <c r="AQ17" s="1">
        <f t="shared" si="0"/>
        <v>27</v>
      </c>
    </row>
    <row r="18" spans="1:43" ht="24" customHeight="1">
      <c r="A18" s="95" t="s">
        <v>356</v>
      </c>
      <c r="B18" s="106"/>
      <c r="C18" s="307" t="s">
        <v>25</v>
      </c>
      <c r="D18" s="307" t="s">
        <v>15</v>
      </c>
      <c r="E18" s="107"/>
      <c r="F18" s="307" t="s">
        <v>27</v>
      </c>
      <c r="G18" s="314" t="s">
        <v>27</v>
      </c>
      <c r="H18" s="109"/>
      <c r="K18" s="309" t="s">
        <v>15</v>
      </c>
      <c r="L18" s="307" t="s">
        <v>15</v>
      </c>
      <c r="M18" s="307" t="s">
        <v>26</v>
      </c>
      <c r="N18" s="307" t="s">
        <v>25</v>
      </c>
      <c r="O18" s="109"/>
      <c r="P18" s="305" t="s">
        <v>28</v>
      </c>
      <c r="Q18" s="305" t="s">
        <v>28</v>
      </c>
      <c r="R18" s="309" t="s">
        <v>26</v>
      </c>
      <c r="S18" s="307" t="s">
        <v>26</v>
      </c>
      <c r="V18" s="111"/>
      <c r="W18" s="305" t="s">
        <v>15</v>
      </c>
      <c r="X18" s="305" t="s">
        <v>25</v>
      </c>
      <c r="Y18" s="308" t="s">
        <v>26</v>
      </c>
      <c r="Z18" s="305" t="s">
        <v>25</v>
      </c>
      <c r="AA18" s="305" t="s">
        <v>26</v>
      </c>
      <c r="AD18" s="107"/>
      <c r="AE18" s="307" t="s">
        <v>16</v>
      </c>
      <c r="AG18" s="307" t="s">
        <v>16</v>
      </c>
      <c r="AH18" s="305" t="s">
        <v>25</v>
      </c>
      <c r="AI18" s="321" t="s">
        <v>15</v>
      </c>
      <c r="AL18" s="107"/>
      <c r="AP18" s="167"/>
      <c r="AQ18" s="1">
        <f t="shared" si="0"/>
        <v>21</v>
      </c>
    </row>
    <row r="19" spans="1:43" ht="24" customHeight="1">
      <c r="A19" s="21" t="s">
        <v>56</v>
      </c>
      <c r="B19" s="106"/>
      <c r="D19" s="107"/>
      <c r="F19" s="307" t="s">
        <v>15</v>
      </c>
      <c r="G19" s="107"/>
      <c r="H19" s="109"/>
      <c r="I19" s="106"/>
      <c r="J19" s="307" t="s">
        <v>15</v>
      </c>
      <c r="K19" s="305" t="s">
        <v>16</v>
      </c>
      <c r="L19" s="107"/>
      <c r="N19" s="124"/>
      <c r="O19" s="109"/>
      <c r="P19" s="305" t="s">
        <v>15</v>
      </c>
      <c r="Q19" s="307" t="s">
        <v>16</v>
      </c>
      <c r="R19" s="307" t="s">
        <v>16</v>
      </c>
      <c r="S19" s="307" t="s">
        <v>15</v>
      </c>
      <c r="T19" s="107"/>
      <c r="U19" s="108"/>
      <c r="W19" s="307" t="s">
        <v>16</v>
      </c>
      <c r="X19" s="309" t="s">
        <v>16</v>
      </c>
      <c r="Y19" s="305" t="s">
        <v>15</v>
      </c>
      <c r="Z19" s="107"/>
      <c r="AB19" s="135"/>
      <c r="AC19" s="109"/>
      <c r="AD19" s="106"/>
      <c r="AE19" s="152"/>
      <c r="AG19" s="107"/>
      <c r="AH19" s="107"/>
      <c r="AJ19" s="107"/>
      <c r="AK19" s="135"/>
      <c r="AL19" s="107"/>
      <c r="AN19" s="107"/>
      <c r="AO19" s="107"/>
      <c r="AP19" s="110"/>
      <c r="AQ19" s="1">
        <f t="shared" si="0"/>
        <v>10</v>
      </c>
    </row>
    <row r="20" spans="1:43" ht="24" customHeight="1">
      <c r="A20" s="95" t="s">
        <v>358</v>
      </c>
      <c r="B20" s="106"/>
      <c r="F20" s="107"/>
      <c r="G20" s="107"/>
      <c r="H20" s="109"/>
      <c r="I20" s="106"/>
      <c r="J20" s="307" t="s">
        <v>254</v>
      </c>
      <c r="K20" s="305" t="s">
        <v>254</v>
      </c>
      <c r="L20" s="307" t="s">
        <v>210</v>
      </c>
      <c r="M20" s="307" t="s">
        <v>210</v>
      </c>
      <c r="N20" s="314">
        <v>11</v>
      </c>
      <c r="O20" s="109"/>
      <c r="P20" s="106"/>
      <c r="Q20" s="107"/>
      <c r="R20" s="307">
        <v>11</v>
      </c>
      <c r="S20" s="314">
        <v>11</v>
      </c>
      <c r="U20" s="107"/>
      <c r="V20" s="109"/>
      <c r="W20" s="308" t="s">
        <v>210</v>
      </c>
      <c r="X20" s="314" t="s">
        <v>210</v>
      </c>
      <c r="Y20" s="314">
        <v>11</v>
      </c>
      <c r="Z20" s="307">
        <v>11</v>
      </c>
      <c r="AA20" s="305" t="s">
        <v>254</v>
      </c>
      <c r="AC20" s="110"/>
      <c r="AD20" s="308" t="s">
        <v>254</v>
      </c>
      <c r="AE20" s="307" t="s">
        <v>254</v>
      </c>
      <c r="AF20" s="307" t="s">
        <v>210</v>
      </c>
      <c r="AG20" s="307">
        <v>11</v>
      </c>
      <c r="AH20" s="307">
        <v>11</v>
      </c>
      <c r="AI20" s="307" t="s">
        <v>210</v>
      </c>
      <c r="AJ20" s="107"/>
      <c r="AK20" s="307" t="s">
        <v>210</v>
      </c>
      <c r="AL20" s="307" t="s">
        <v>254</v>
      </c>
      <c r="AM20" s="307" t="s">
        <v>254</v>
      </c>
      <c r="AO20" s="107"/>
      <c r="AP20" s="109"/>
      <c r="AQ20" s="1">
        <f t="shared" si="0"/>
        <v>21</v>
      </c>
    </row>
    <row r="21" spans="1:43" ht="24" customHeight="1">
      <c r="A21" s="21" t="s">
        <v>37</v>
      </c>
      <c r="B21" s="308" t="s">
        <v>254</v>
      </c>
      <c r="C21" s="314" t="s">
        <v>254</v>
      </c>
      <c r="D21" s="307">
        <v>11</v>
      </c>
      <c r="E21" s="307">
        <v>11</v>
      </c>
      <c r="F21" s="309" t="s">
        <v>210</v>
      </c>
      <c r="G21" s="307" t="s">
        <v>210</v>
      </c>
      <c r="H21" s="109"/>
      <c r="I21" s="321" t="s">
        <v>25</v>
      </c>
      <c r="J21" s="307" t="s">
        <v>25</v>
      </c>
      <c r="K21" s="307" t="s">
        <v>26</v>
      </c>
      <c r="L21" s="306" t="s">
        <v>26</v>
      </c>
      <c r="M21" s="307" t="s">
        <v>15</v>
      </c>
      <c r="N21" s="307" t="s">
        <v>15</v>
      </c>
      <c r="O21" s="109"/>
      <c r="P21" s="308">
        <v>11</v>
      </c>
      <c r="Q21" s="307">
        <v>11</v>
      </c>
      <c r="R21" s="307" t="s">
        <v>254</v>
      </c>
      <c r="S21" s="307" t="s">
        <v>254</v>
      </c>
      <c r="T21" s="307" t="s">
        <v>210</v>
      </c>
      <c r="U21" s="307" t="s">
        <v>210</v>
      </c>
      <c r="V21" s="109"/>
      <c r="W21" s="307" t="s">
        <v>25</v>
      </c>
      <c r="X21" s="307" t="s">
        <v>15</v>
      </c>
      <c r="Y21" s="308" t="s">
        <v>26</v>
      </c>
      <c r="AA21" s="307" t="s">
        <v>15</v>
      </c>
      <c r="AB21" s="314" t="s">
        <v>26</v>
      </c>
      <c r="AC21" s="326" t="s">
        <v>254</v>
      </c>
      <c r="AD21" s="321" t="s">
        <v>26</v>
      </c>
      <c r="AE21" s="309" t="s">
        <v>25</v>
      </c>
      <c r="AF21" s="107"/>
      <c r="AG21" s="307" t="s">
        <v>15</v>
      </c>
      <c r="AH21" s="305" t="s">
        <v>15</v>
      </c>
      <c r="AI21" s="307" t="s">
        <v>25</v>
      </c>
      <c r="AK21" s="308">
        <v>11</v>
      </c>
      <c r="AL21" s="326">
        <v>11</v>
      </c>
      <c r="AM21" s="307" t="s">
        <v>210</v>
      </c>
      <c r="AN21" s="307" t="s">
        <v>254</v>
      </c>
      <c r="AO21" s="314" t="s">
        <v>254</v>
      </c>
      <c r="AP21" s="307" t="s">
        <v>210</v>
      </c>
      <c r="AQ21" s="1">
        <f t="shared" si="0"/>
        <v>35</v>
      </c>
    </row>
    <row r="22" spans="1:43" ht="24" customHeight="1">
      <c r="A22" s="21" t="s">
        <v>38</v>
      </c>
      <c r="B22" s="307" t="s">
        <v>26</v>
      </c>
      <c r="C22" s="107"/>
      <c r="D22" s="307" t="s">
        <v>27</v>
      </c>
      <c r="H22" s="109"/>
      <c r="I22" s="135"/>
      <c r="J22" s="135"/>
      <c r="K22" s="135"/>
      <c r="M22" s="326" t="s">
        <v>210</v>
      </c>
      <c r="O22" s="109"/>
      <c r="P22" s="308" t="s">
        <v>25</v>
      </c>
      <c r="Q22" s="107"/>
      <c r="R22" s="107"/>
      <c r="T22" s="107"/>
      <c r="U22" s="161"/>
      <c r="V22" s="109"/>
      <c r="W22" s="106"/>
      <c r="X22" s="107"/>
      <c r="Y22" s="107"/>
      <c r="AC22" s="109"/>
      <c r="AE22" s="106"/>
      <c r="AF22" s="106"/>
      <c r="AG22" s="307" t="s">
        <v>28</v>
      </c>
      <c r="AH22" s="135"/>
      <c r="AI22" s="135"/>
      <c r="AL22" s="107"/>
      <c r="AO22" s="107"/>
      <c r="AQ22" s="1">
        <f t="shared" si="0"/>
        <v>5</v>
      </c>
    </row>
    <row r="23" spans="1:43" ht="24" customHeight="1" thickBot="1">
      <c r="A23" s="21" t="s">
        <v>357</v>
      </c>
      <c r="B23" s="308" t="s">
        <v>28</v>
      </c>
      <c r="C23" s="107"/>
      <c r="D23" s="305" t="s">
        <v>254</v>
      </c>
      <c r="E23" s="307" t="s">
        <v>254</v>
      </c>
      <c r="F23" s="305" t="s">
        <v>25</v>
      </c>
      <c r="G23" s="307" t="s">
        <v>26</v>
      </c>
      <c r="H23" s="109"/>
      <c r="I23" s="305" t="s">
        <v>15</v>
      </c>
      <c r="K23" s="307" t="s">
        <v>27</v>
      </c>
      <c r="L23" s="307" t="s">
        <v>25</v>
      </c>
      <c r="N23" s="309" t="s">
        <v>16</v>
      </c>
      <c r="O23" s="109"/>
      <c r="P23" s="106"/>
      <c r="Q23" s="107"/>
      <c r="R23" s="107"/>
      <c r="S23" s="107"/>
      <c r="U23" s="107"/>
      <c r="V23" s="109"/>
      <c r="W23" s="308">
        <v>11</v>
      </c>
      <c r="X23" s="107"/>
      <c r="Y23" s="305" t="s">
        <v>25</v>
      </c>
      <c r="Z23" s="107"/>
      <c r="AB23" s="307" t="s">
        <v>27</v>
      </c>
      <c r="AC23" s="109"/>
      <c r="AD23" s="106"/>
      <c r="AF23" s="107"/>
      <c r="AK23" s="307" t="s">
        <v>16</v>
      </c>
      <c r="AL23" s="305" t="s">
        <v>210</v>
      </c>
      <c r="AM23" s="305" t="s">
        <v>26</v>
      </c>
      <c r="AN23" s="307" t="s">
        <v>28</v>
      </c>
      <c r="AO23" s="308" t="s">
        <v>15</v>
      </c>
      <c r="AP23" s="307" t="s">
        <v>25</v>
      </c>
      <c r="AQ23" s="1">
        <f t="shared" si="0"/>
        <v>18</v>
      </c>
    </row>
    <row r="24" spans="1:43" ht="24" customHeight="1">
      <c r="A24" s="21" t="s">
        <v>139</v>
      </c>
      <c r="B24" s="307" t="s">
        <v>16</v>
      </c>
      <c r="C24" s="106"/>
      <c r="D24" s="107"/>
      <c r="E24" s="313" t="s">
        <v>25</v>
      </c>
      <c r="F24" s="318">
        <v>11</v>
      </c>
      <c r="G24" s="309" t="s">
        <v>15</v>
      </c>
      <c r="H24" s="111"/>
      <c r="I24" s="308" t="s">
        <v>28</v>
      </c>
      <c r="J24" s="325" t="s">
        <v>28</v>
      </c>
      <c r="K24" s="313" t="s">
        <v>210</v>
      </c>
      <c r="L24" s="305">
        <v>11</v>
      </c>
      <c r="M24" s="306" t="s">
        <v>27</v>
      </c>
      <c r="N24" s="325" t="s">
        <v>27</v>
      </c>
      <c r="P24" s="325" t="s">
        <v>26</v>
      </c>
      <c r="Q24" s="307" t="s">
        <v>26</v>
      </c>
      <c r="S24" s="305" t="s">
        <v>210</v>
      </c>
      <c r="T24" s="307" t="s">
        <v>25</v>
      </c>
      <c r="U24" s="305" t="s">
        <v>25</v>
      </c>
      <c r="V24" s="109"/>
      <c r="X24" s="305" t="s">
        <v>28</v>
      </c>
      <c r="Y24" s="307" t="s">
        <v>254</v>
      </c>
      <c r="Z24" s="332" t="s">
        <v>15</v>
      </c>
      <c r="AA24" s="309" t="s">
        <v>16</v>
      </c>
      <c r="AB24" s="331" t="s">
        <v>16</v>
      </c>
      <c r="AD24" s="309" t="s">
        <v>15</v>
      </c>
      <c r="AE24" s="314" t="s">
        <v>26</v>
      </c>
      <c r="AF24" s="314" t="s">
        <v>26</v>
      </c>
      <c r="AG24" s="307" t="s">
        <v>254</v>
      </c>
      <c r="AH24" s="309" t="s">
        <v>254</v>
      </c>
      <c r="AI24" s="307">
        <v>11</v>
      </c>
      <c r="AK24" s="325" t="s">
        <v>15</v>
      </c>
      <c r="AL24" s="325" t="s">
        <v>16</v>
      </c>
      <c r="AM24" s="314" t="s">
        <v>27</v>
      </c>
      <c r="AN24" s="325" t="s">
        <v>210</v>
      </c>
      <c r="AO24" s="325" t="s">
        <v>25</v>
      </c>
      <c r="AP24" s="314">
        <v>11</v>
      </c>
      <c r="AQ24" s="1">
        <f t="shared" si="0"/>
        <v>32</v>
      </c>
    </row>
    <row r="25" spans="1:43" ht="24" customHeight="1">
      <c r="A25" s="21" t="s">
        <v>143</v>
      </c>
      <c r="B25" s="106"/>
      <c r="D25" s="107"/>
      <c r="E25" s="107"/>
      <c r="F25" s="107"/>
      <c r="G25" s="107"/>
      <c r="H25" s="109"/>
      <c r="I25" s="106"/>
      <c r="J25" s="107"/>
      <c r="K25" s="107"/>
      <c r="M25" s="107"/>
      <c r="N25" s="107"/>
      <c r="O25" s="109"/>
      <c r="P25" s="106"/>
      <c r="Q25" s="107"/>
      <c r="R25" s="107"/>
      <c r="S25" s="107"/>
      <c r="T25" s="107"/>
      <c r="U25" s="107"/>
      <c r="V25" s="109"/>
      <c r="W25" s="106"/>
      <c r="X25" s="107"/>
      <c r="AC25" s="109"/>
      <c r="AG25" s="107"/>
      <c r="AH25" s="107"/>
      <c r="AI25" s="106"/>
      <c r="AJ25" s="107"/>
      <c r="AK25" s="305" t="s">
        <v>25</v>
      </c>
      <c r="AL25" s="305" t="s">
        <v>15</v>
      </c>
      <c r="AN25" s="305" t="s">
        <v>16</v>
      </c>
      <c r="AO25" s="305" t="s">
        <v>26</v>
      </c>
      <c r="AP25" s="109"/>
      <c r="AQ25" s="1">
        <f t="shared" si="0"/>
        <v>4</v>
      </c>
    </row>
    <row r="26" spans="1:43" ht="24" customHeight="1">
      <c r="A26" s="21" t="s">
        <v>256</v>
      </c>
      <c r="B26" s="315" t="s">
        <v>210</v>
      </c>
      <c r="C26" s="316" t="s">
        <v>210</v>
      </c>
      <c r="D26" s="113"/>
      <c r="E26" s="113"/>
      <c r="F26" s="113"/>
      <c r="H26" s="114"/>
      <c r="I26" s="112"/>
      <c r="J26" s="113"/>
      <c r="K26" s="113"/>
      <c r="L26" s="113"/>
      <c r="M26" s="113"/>
      <c r="N26" s="113"/>
      <c r="P26" s="112"/>
      <c r="Q26" s="113"/>
      <c r="R26" s="113"/>
      <c r="S26" s="113"/>
      <c r="T26" s="113"/>
      <c r="U26" s="113"/>
      <c r="V26" s="114"/>
      <c r="W26" s="112"/>
      <c r="X26" s="113"/>
      <c r="Y26" s="113"/>
      <c r="Z26" s="113"/>
      <c r="AA26" s="113"/>
      <c r="AB26" s="315" t="s">
        <v>210</v>
      </c>
      <c r="AC26" s="326" t="s">
        <v>210</v>
      </c>
      <c r="AD26" s="308" t="s">
        <v>210</v>
      </c>
      <c r="AE26" s="307">
        <v>11</v>
      </c>
      <c r="AF26" s="305">
        <v>11</v>
      </c>
      <c r="AG26" s="107"/>
      <c r="AH26" s="113"/>
      <c r="AI26" s="113"/>
      <c r="AJ26" s="114"/>
      <c r="AL26" s="113"/>
      <c r="AM26" s="115"/>
      <c r="AN26" s="113"/>
      <c r="AO26" s="113"/>
      <c r="AP26" s="114"/>
      <c r="AQ26" s="1">
        <f t="shared" si="0"/>
        <v>7</v>
      </c>
    </row>
    <row r="27" spans="1:43" ht="24" customHeight="1">
      <c r="A27" s="21" t="s">
        <v>257</v>
      </c>
      <c r="B27" s="112"/>
      <c r="C27" s="113"/>
      <c r="D27" s="113"/>
      <c r="E27" s="113"/>
      <c r="F27" s="113"/>
      <c r="H27" s="114"/>
      <c r="I27" s="112"/>
      <c r="J27" s="113"/>
      <c r="K27" s="113"/>
      <c r="L27" s="113"/>
      <c r="M27" s="113"/>
      <c r="N27" s="113"/>
      <c r="O27" s="114"/>
      <c r="P27" s="112"/>
      <c r="Q27" s="113"/>
      <c r="R27" s="113"/>
      <c r="S27" s="113"/>
      <c r="T27" s="113"/>
      <c r="U27" s="113"/>
      <c r="V27" s="114"/>
      <c r="W27" s="112"/>
      <c r="X27" s="113"/>
      <c r="Y27" s="113"/>
      <c r="Z27" s="113"/>
      <c r="AA27" s="113"/>
      <c r="AB27" s="113"/>
      <c r="AC27" s="114"/>
      <c r="AD27" s="112"/>
      <c r="AE27" s="113"/>
      <c r="AF27" s="113"/>
      <c r="AG27" s="113"/>
      <c r="AH27" s="113"/>
      <c r="AJ27" s="113"/>
      <c r="AK27" s="112"/>
      <c r="AL27" s="113"/>
      <c r="AM27" s="116"/>
      <c r="AN27" s="113"/>
      <c r="AO27" s="113"/>
      <c r="AP27" s="114"/>
      <c r="AQ27" s="1">
        <f t="shared" si="0"/>
        <v>0</v>
      </c>
    </row>
    <row r="28" spans="1:43" ht="24" customHeight="1" thickBot="1">
      <c r="A28" s="95" t="s">
        <v>359</v>
      </c>
      <c r="B28" s="117"/>
      <c r="C28" s="118"/>
      <c r="D28" s="118"/>
      <c r="E28" s="119"/>
      <c r="F28" s="118"/>
      <c r="G28" s="118"/>
      <c r="H28" s="120"/>
      <c r="I28" s="117"/>
      <c r="J28" s="118"/>
      <c r="K28" s="118"/>
      <c r="L28" s="118"/>
      <c r="M28" s="323" t="s">
        <v>26</v>
      </c>
      <c r="N28" s="323" t="s">
        <v>26</v>
      </c>
      <c r="O28" s="120"/>
      <c r="P28" s="117"/>
      <c r="Q28" s="118"/>
      <c r="R28" s="118"/>
      <c r="S28" s="119"/>
      <c r="T28" s="118"/>
      <c r="U28" s="118"/>
      <c r="V28" s="120"/>
      <c r="W28" s="117"/>
      <c r="X28" s="118"/>
      <c r="Y28" s="118"/>
      <c r="Z28" s="118"/>
      <c r="AA28" s="118"/>
      <c r="AB28" s="118"/>
      <c r="AC28" s="120"/>
      <c r="AD28" s="117"/>
      <c r="AE28" s="118"/>
      <c r="AF28" s="118"/>
      <c r="AG28" s="118"/>
      <c r="AH28" s="118"/>
      <c r="AI28" s="118"/>
      <c r="AJ28" s="118"/>
      <c r="AK28" s="117"/>
      <c r="AL28" s="118"/>
      <c r="AM28" s="118"/>
      <c r="AN28" s="118"/>
      <c r="AO28" s="118"/>
      <c r="AP28" s="120"/>
      <c r="AQ28" s="1">
        <f t="shared" si="0"/>
        <v>2</v>
      </c>
    </row>
    <row r="29" spans="2:43" ht="20.25" customHeight="1">
      <c r="B29" s="1">
        <f>COUNTIF(B5:B28,"*")+COUNTIF(B5:B28,11)</f>
        <v>11</v>
      </c>
      <c r="C29" s="1">
        <f aca="true" t="shared" si="1" ref="C29:AO29">COUNTIF(C5:C28,"*")+COUNTIF(C5:C28,11)</f>
        <v>12</v>
      </c>
      <c r="D29" s="1">
        <f>COUNTIF(D5:D28,"*")+COUNTIF(D5:D28,11)</f>
        <v>12</v>
      </c>
      <c r="E29" s="1">
        <f t="shared" si="1"/>
        <v>11</v>
      </c>
      <c r="F29" s="1">
        <f t="shared" si="1"/>
        <v>11</v>
      </c>
      <c r="G29" s="1">
        <f>COUNTIF(G5:G28,"*")+COUNTIF(G5:G28,11)</f>
        <v>11</v>
      </c>
      <c r="H29" s="1">
        <f t="shared" si="1"/>
        <v>0</v>
      </c>
      <c r="I29" s="1">
        <f t="shared" si="1"/>
        <v>10</v>
      </c>
      <c r="J29" s="1">
        <f>COUNTIF(J5:J28,"*")+COUNTIF(J5:J28,11)</f>
        <v>10</v>
      </c>
      <c r="K29" s="1">
        <f>COUNTIF(K5:K28,"*")+COUNTIF(K5:K28,11)</f>
        <v>11</v>
      </c>
      <c r="L29" s="1">
        <f>COUNTIF(L5:L28,"*")+COUNTIF(L5:L28,11)</f>
        <v>11</v>
      </c>
      <c r="M29" s="1">
        <f t="shared" si="1"/>
        <v>11</v>
      </c>
      <c r="N29" s="1">
        <f t="shared" si="1"/>
        <v>10</v>
      </c>
      <c r="O29" s="1">
        <f t="shared" si="1"/>
        <v>0</v>
      </c>
      <c r="P29" s="1">
        <f t="shared" si="1"/>
        <v>11</v>
      </c>
      <c r="Q29" s="1">
        <f t="shared" si="1"/>
        <v>11</v>
      </c>
      <c r="R29" s="1">
        <f>COUNTIF(R5:R28,"*")+COUNTIF(R5:R28,11)</f>
        <v>11</v>
      </c>
      <c r="S29" s="1">
        <f>COUNTIF(S5:S28,"*")+COUNTIF(S5:S28,11)</f>
        <v>11</v>
      </c>
      <c r="T29" s="1">
        <f>COUNTIF(T6:T28,"*")+COUNTIF(T6:T28,11)</f>
        <v>9</v>
      </c>
      <c r="U29" s="1">
        <f>COUNTIF(U5:U28,"*")+COUNTIF(U5:U28,11)</f>
        <v>10</v>
      </c>
      <c r="V29" s="1">
        <f t="shared" si="1"/>
        <v>0</v>
      </c>
      <c r="W29" s="1">
        <f>COUNTIF(W5:W28,"*")+COUNTIF(W5:W28,11)</f>
        <v>10</v>
      </c>
      <c r="X29" s="1">
        <f t="shared" si="1"/>
        <v>11</v>
      </c>
      <c r="Y29" s="1">
        <f>COUNTIF(Y5:Y28,"*")+COUNTIF(Y5:Y28,11)</f>
        <v>12</v>
      </c>
      <c r="Z29" s="1">
        <f>COUNTIF(Z6:Z28,"*")+COUNTIF(Z6:Z28,11)</f>
        <v>11</v>
      </c>
      <c r="AA29" s="1">
        <f t="shared" si="1"/>
        <v>10</v>
      </c>
      <c r="AB29" s="1">
        <f t="shared" si="1"/>
        <v>11</v>
      </c>
      <c r="AC29" s="1">
        <f t="shared" si="1"/>
        <v>4</v>
      </c>
      <c r="AD29" s="1">
        <f t="shared" si="1"/>
        <v>11</v>
      </c>
      <c r="AE29" s="1">
        <f t="shared" si="1"/>
        <v>11</v>
      </c>
      <c r="AF29" s="1">
        <f t="shared" si="1"/>
        <v>10</v>
      </c>
      <c r="AG29" s="1">
        <f t="shared" si="1"/>
        <v>10</v>
      </c>
      <c r="AH29" s="1">
        <f t="shared" si="1"/>
        <v>10</v>
      </c>
      <c r="AI29" s="1">
        <f>COUNTIF(AI5:AI28,"*")+COUNTIF(AI5:AI28,11)</f>
        <v>11</v>
      </c>
      <c r="AJ29" s="1">
        <f t="shared" si="1"/>
        <v>0</v>
      </c>
      <c r="AK29" s="1">
        <f>COUNTIF(AK5:AK28,"*")+COUNTIF(AK5:AK28,11)</f>
        <v>9</v>
      </c>
      <c r="AL29" s="1">
        <f>COUNTIF(AL6:AL28,"*")+COUNTIF(AL6:AL28,11)</f>
        <v>9</v>
      </c>
      <c r="AM29" s="1">
        <f t="shared" si="1"/>
        <v>9</v>
      </c>
      <c r="AN29" s="1">
        <f>COUNTIF(AN5:AN28,"*")+COUNTIF(AN5:AN28,11)</f>
        <v>9</v>
      </c>
      <c r="AO29" s="1">
        <f t="shared" si="1"/>
        <v>9</v>
      </c>
      <c r="AP29" s="1">
        <f>COUNTIF(AP5:AP28,"*")+COUNTIF(AP5:AP28,11)</f>
        <v>7</v>
      </c>
      <c r="AQ29" s="1">
        <f>SUM(B29:AP29)</f>
        <v>378</v>
      </c>
    </row>
    <row r="30" spans="1:43" ht="12.75">
      <c r="A30" s="2" t="s">
        <v>15</v>
      </c>
      <c r="B30" s="1">
        <f>COUNTIF(B5:B28,"7А")</f>
        <v>1</v>
      </c>
      <c r="C30" s="1">
        <f aca="true" t="shared" si="2" ref="C30:AO30">COUNTIF(C5:C28,"7А")</f>
        <v>1</v>
      </c>
      <c r="D30" s="1">
        <f>COUNTIF(D5:D28,"7А")</f>
        <v>2</v>
      </c>
      <c r="E30" s="1">
        <f t="shared" si="2"/>
        <v>1</v>
      </c>
      <c r="F30" s="1">
        <f t="shared" si="2"/>
        <v>1</v>
      </c>
      <c r="G30" s="1">
        <f>COUNTIF(G5:G28,"7А")</f>
        <v>1</v>
      </c>
      <c r="H30" s="1">
        <f t="shared" si="2"/>
        <v>0</v>
      </c>
      <c r="I30" s="1">
        <f t="shared" si="2"/>
        <v>1</v>
      </c>
      <c r="J30" s="1">
        <f>COUNTIF(J5:J28,"7А")</f>
        <v>1</v>
      </c>
      <c r="K30" s="1">
        <f>COUNTIF(K5:K28,"7А")</f>
        <v>2</v>
      </c>
      <c r="L30" s="1">
        <f>COUNTIF(L5:L28,"7А")</f>
        <v>2</v>
      </c>
      <c r="M30" s="1">
        <f t="shared" si="2"/>
        <v>1</v>
      </c>
      <c r="N30" s="1">
        <f t="shared" si="2"/>
        <v>1</v>
      </c>
      <c r="O30" s="1">
        <f t="shared" si="2"/>
        <v>0</v>
      </c>
      <c r="P30" s="1">
        <f t="shared" si="2"/>
        <v>1</v>
      </c>
      <c r="Q30" s="1">
        <f t="shared" si="2"/>
        <v>1</v>
      </c>
      <c r="R30" s="1">
        <f>COUNTIF(R5:R28,"7А")</f>
        <v>1</v>
      </c>
      <c r="S30" s="1">
        <f>COUNTIF(S5:S28,"7А")</f>
        <v>1</v>
      </c>
      <c r="T30" s="1">
        <f>COUNTIF(T6:T28,"7А")</f>
        <v>2</v>
      </c>
      <c r="U30" s="1">
        <f t="shared" si="2"/>
        <v>1</v>
      </c>
      <c r="V30" s="1">
        <f t="shared" si="2"/>
        <v>0</v>
      </c>
      <c r="W30" s="1">
        <f t="shared" si="2"/>
        <v>2</v>
      </c>
      <c r="X30" s="1">
        <f t="shared" si="2"/>
        <v>1</v>
      </c>
      <c r="Y30" s="1">
        <f>COUNTIF(Y5:Y28,"7А")</f>
        <v>1</v>
      </c>
      <c r="Z30" s="1">
        <f>COUNTIF(Z6:Z28,"7А")</f>
        <v>1</v>
      </c>
      <c r="AA30" s="1">
        <f t="shared" si="2"/>
        <v>1</v>
      </c>
      <c r="AB30" s="1">
        <f t="shared" si="2"/>
        <v>2</v>
      </c>
      <c r="AC30" s="1">
        <f t="shared" si="2"/>
        <v>0</v>
      </c>
      <c r="AD30" s="1">
        <f t="shared" si="2"/>
        <v>1</v>
      </c>
      <c r="AE30" s="1">
        <f t="shared" si="2"/>
        <v>1</v>
      </c>
      <c r="AF30" s="1">
        <f t="shared" si="2"/>
        <v>1</v>
      </c>
      <c r="AG30" s="1">
        <f t="shared" si="2"/>
        <v>1</v>
      </c>
      <c r="AH30" s="1">
        <f t="shared" si="2"/>
        <v>1</v>
      </c>
      <c r="AI30" s="1">
        <f>COUNTIF(AI5:AI28,"7А")</f>
        <v>2</v>
      </c>
      <c r="AJ30" s="1">
        <f t="shared" si="2"/>
        <v>0</v>
      </c>
      <c r="AK30" s="1">
        <f>COUNTIF(AK5:AK28,"7А")</f>
        <v>1</v>
      </c>
      <c r="AL30" s="1">
        <f>COUNTIF(AL6:AL28,"7А")</f>
        <v>1</v>
      </c>
      <c r="AM30" s="1">
        <f t="shared" si="2"/>
        <v>1</v>
      </c>
      <c r="AN30" s="1">
        <f>COUNTIF(AN5:AN28,"7А")</f>
        <v>1</v>
      </c>
      <c r="AO30" s="1">
        <f t="shared" si="2"/>
        <v>1</v>
      </c>
      <c r="AP30" s="1">
        <f>COUNTIF(AP5:AP28,"7А")</f>
        <v>0</v>
      </c>
      <c r="AQ30" s="1">
        <f>SUM(B30:AP30)</f>
        <v>42</v>
      </c>
    </row>
    <row r="31" spans="1:43" ht="12.75">
      <c r="A31" s="2" t="s">
        <v>16</v>
      </c>
      <c r="B31" s="1">
        <f>COUNTIF(B5:B28,"7Б")</f>
        <v>1</v>
      </c>
      <c r="C31" s="1">
        <f aca="true" t="shared" si="3" ref="C31:AO31">COUNTIF(C5:C28,"7Б")</f>
        <v>1</v>
      </c>
      <c r="D31" s="1">
        <f>COUNTIF(D5:D28,"7Б")</f>
        <v>2</v>
      </c>
      <c r="E31" s="1">
        <f t="shared" si="3"/>
        <v>2</v>
      </c>
      <c r="F31" s="1">
        <f t="shared" si="3"/>
        <v>1</v>
      </c>
      <c r="G31" s="1">
        <f>COUNTIF(G5:G28,"7Б")</f>
        <v>1</v>
      </c>
      <c r="H31" s="1">
        <f t="shared" si="3"/>
        <v>0</v>
      </c>
      <c r="I31" s="1">
        <f t="shared" si="3"/>
        <v>2</v>
      </c>
      <c r="J31" s="1">
        <f>COUNTIF(J5:J28,"7Б")</f>
        <v>2</v>
      </c>
      <c r="K31" s="1">
        <f>COUNTIF(K5:K28,"7Б")</f>
        <v>1</v>
      </c>
      <c r="L31" s="1">
        <f>COUNTIF(L5:L28,"7Б")</f>
        <v>2</v>
      </c>
      <c r="M31" s="1">
        <f t="shared" si="3"/>
        <v>1</v>
      </c>
      <c r="N31" s="1">
        <f t="shared" si="3"/>
        <v>1</v>
      </c>
      <c r="O31" s="1">
        <f t="shared" si="3"/>
        <v>0</v>
      </c>
      <c r="P31" s="1">
        <f t="shared" si="3"/>
        <v>1</v>
      </c>
      <c r="Q31" s="1">
        <f t="shared" si="3"/>
        <v>1</v>
      </c>
      <c r="R31" s="1">
        <f>COUNTIF(R5:R28,"7Б")</f>
        <v>1</v>
      </c>
      <c r="S31" s="1">
        <f>COUNTIF(S5:S28,"7Б")</f>
        <v>1</v>
      </c>
      <c r="T31" s="1">
        <f>COUNTIF(T6:T28,"7Б")</f>
        <v>1</v>
      </c>
      <c r="U31" s="1">
        <f t="shared" si="3"/>
        <v>1</v>
      </c>
      <c r="V31" s="1">
        <f t="shared" si="3"/>
        <v>0</v>
      </c>
      <c r="W31" s="1">
        <f t="shared" si="3"/>
        <v>1</v>
      </c>
      <c r="X31" s="1">
        <f t="shared" si="3"/>
        <v>1</v>
      </c>
      <c r="Y31" s="1">
        <f>COUNTIF(Y5:Y28,"7Б")</f>
        <v>1</v>
      </c>
      <c r="Z31" s="1">
        <f>COUNTIF(Z6:Z28,"7Б")</f>
        <v>1</v>
      </c>
      <c r="AA31" s="1">
        <f t="shared" si="3"/>
        <v>1</v>
      </c>
      <c r="AB31" s="1">
        <f t="shared" si="3"/>
        <v>1</v>
      </c>
      <c r="AC31" s="1">
        <f t="shared" si="3"/>
        <v>0</v>
      </c>
      <c r="AD31" s="1">
        <f t="shared" si="3"/>
        <v>1</v>
      </c>
      <c r="AE31" s="1">
        <f t="shared" si="3"/>
        <v>2</v>
      </c>
      <c r="AF31" s="1">
        <f t="shared" si="3"/>
        <v>1</v>
      </c>
      <c r="AG31" s="1">
        <f t="shared" si="3"/>
        <v>2</v>
      </c>
      <c r="AH31" s="1">
        <f t="shared" si="3"/>
        <v>1</v>
      </c>
      <c r="AI31" s="1">
        <f>COUNTIF(AI5:AI28,"7Б")</f>
        <v>1</v>
      </c>
      <c r="AJ31" s="1">
        <f t="shared" si="3"/>
        <v>0</v>
      </c>
      <c r="AK31" s="1">
        <f>COUNTIF(AK5:AK28,"7Б")</f>
        <v>1</v>
      </c>
      <c r="AL31" s="1">
        <f>COUNTIF(AL6:AL28,"7Б")</f>
        <v>1</v>
      </c>
      <c r="AM31" s="1">
        <f t="shared" si="3"/>
        <v>1</v>
      </c>
      <c r="AN31" s="1">
        <f>COUNTIF(AN5:AN28,"7Б")</f>
        <v>1</v>
      </c>
      <c r="AO31" s="1">
        <f t="shared" si="3"/>
        <v>1</v>
      </c>
      <c r="AP31" s="1">
        <f>COUNTIF(AP5:AP28,"7Б")</f>
        <v>0</v>
      </c>
      <c r="AQ31" s="1">
        <f>SUM(B31:AP31)</f>
        <v>42</v>
      </c>
    </row>
    <row r="32" spans="1:43" ht="12.75">
      <c r="A32" s="2" t="s">
        <v>25</v>
      </c>
      <c r="B32" s="1">
        <f>COUNTIF(B5:B28,"8А")</f>
        <v>1</v>
      </c>
      <c r="C32" s="1">
        <f aca="true" t="shared" si="4" ref="C32:AO32">COUNTIF(C5:C28,"8А")</f>
        <v>2</v>
      </c>
      <c r="D32" s="1">
        <f>COUNTIF(D5:D28,"8А")</f>
        <v>1</v>
      </c>
      <c r="E32" s="1">
        <f t="shared" si="4"/>
        <v>1</v>
      </c>
      <c r="F32" s="1">
        <f t="shared" si="4"/>
        <v>1</v>
      </c>
      <c r="G32" s="1">
        <f>COUNTIF(G5:G28,"8А")</f>
        <v>1</v>
      </c>
      <c r="H32" s="1">
        <f t="shared" si="4"/>
        <v>0</v>
      </c>
      <c r="I32" s="1">
        <f t="shared" si="4"/>
        <v>1</v>
      </c>
      <c r="J32" s="1">
        <f>COUNTIF(J5:J28,"8А")</f>
        <v>1</v>
      </c>
      <c r="K32" s="1">
        <f>COUNTIF(K5:K28,"8А")</f>
        <v>1</v>
      </c>
      <c r="L32" s="1">
        <f>COUNTIF(L5:L28,"8А")</f>
        <v>1</v>
      </c>
      <c r="M32" s="1">
        <f t="shared" si="4"/>
        <v>2</v>
      </c>
      <c r="N32" s="1">
        <f t="shared" si="4"/>
        <v>2</v>
      </c>
      <c r="O32" s="1">
        <f t="shared" si="4"/>
        <v>0</v>
      </c>
      <c r="P32" s="1">
        <f t="shared" si="4"/>
        <v>1</v>
      </c>
      <c r="Q32" s="1">
        <f t="shared" si="4"/>
        <v>1</v>
      </c>
      <c r="R32" s="1">
        <f>COUNTIF(R5:R28,"8А")</f>
        <v>1</v>
      </c>
      <c r="S32" s="1">
        <f>COUNTIF(S5:S28,"8А")</f>
        <v>1</v>
      </c>
      <c r="T32" s="1">
        <f>COUNTIF(T6:T28,"8А")</f>
        <v>1</v>
      </c>
      <c r="U32" s="1">
        <f>COUNTIF(U5:U28,"8А")</f>
        <v>1</v>
      </c>
      <c r="V32" s="1">
        <f t="shared" si="4"/>
        <v>0</v>
      </c>
      <c r="W32" s="1">
        <f t="shared" si="4"/>
        <v>1</v>
      </c>
      <c r="X32" s="1">
        <f t="shared" si="4"/>
        <v>2</v>
      </c>
      <c r="Y32" s="1">
        <f>COUNTIF(Y5:Y28,"8А")</f>
        <v>1</v>
      </c>
      <c r="Z32" s="1">
        <f>COUNTIF(Z6:Z28,"8А")</f>
        <v>2</v>
      </c>
      <c r="AA32" s="1">
        <f t="shared" si="4"/>
        <v>1</v>
      </c>
      <c r="AB32" s="1">
        <f t="shared" si="4"/>
        <v>1</v>
      </c>
      <c r="AC32" s="1">
        <f t="shared" si="4"/>
        <v>0</v>
      </c>
      <c r="AD32" s="1">
        <f t="shared" si="4"/>
        <v>1</v>
      </c>
      <c r="AE32" s="1">
        <f t="shared" si="4"/>
        <v>1</v>
      </c>
      <c r="AF32" s="1">
        <f t="shared" si="4"/>
        <v>1</v>
      </c>
      <c r="AG32" s="1">
        <f t="shared" si="4"/>
        <v>1</v>
      </c>
      <c r="AH32" s="1">
        <f t="shared" si="4"/>
        <v>2</v>
      </c>
      <c r="AI32" s="1">
        <f>COUNTIF(AI5:AI28,"8А")</f>
        <v>1</v>
      </c>
      <c r="AJ32" s="1">
        <f t="shared" si="4"/>
        <v>0</v>
      </c>
      <c r="AK32" s="1">
        <f>COUNTIF(AK5:AK28,"8А")</f>
        <v>1</v>
      </c>
      <c r="AL32" s="1">
        <f>COUNTIF(AL6:AL28,"8А")</f>
        <v>1</v>
      </c>
      <c r="AM32" s="1">
        <f t="shared" si="4"/>
        <v>1</v>
      </c>
      <c r="AN32" s="1">
        <f>COUNTIF(AN5:AN28,"8А")</f>
        <v>1</v>
      </c>
      <c r="AO32" s="1">
        <f t="shared" si="4"/>
        <v>1</v>
      </c>
      <c r="AP32" s="1">
        <f>COUNTIF(AP5:AP28,"8А")</f>
        <v>1</v>
      </c>
      <c r="AQ32" s="1">
        <f aca="true" t="shared" si="5" ref="AQ32:AQ38">SUM(B32:AP32)</f>
        <v>42</v>
      </c>
    </row>
    <row r="33" spans="1:43" ht="12.75">
      <c r="A33" s="2" t="s">
        <v>26</v>
      </c>
      <c r="B33" s="1">
        <f>COUNTIF(B5:B28,"8Б")</f>
        <v>1</v>
      </c>
      <c r="C33" s="1">
        <f aca="true" t="shared" si="6" ref="C33:AO33">COUNTIF(C5:C28,"8Б")</f>
        <v>1</v>
      </c>
      <c r="D33" s="1">
        <f>COUNTIF(D5:D28,"8Б")</f>
        <v>1</v>
      </c>
      <c r="E33" s="1">
        <f t="shared" si="6"/>
        <v>1</v>
      </c>
      <c r="F33" s="1">
        <f t="shared" si="6"/>
        <v>1</v>
      </c>
      <c r="G33" s="1">
        <f>COUNTIF(G5:G28,"8Б")</f>
        <v>1</v>
      </c>
      <c r="H33" s="1">
        <f t="shared" si="6"/>
        <v>0</v>
      </c>
      <c r="I33" s="1">
        <f t="shared" si="6"/>
        <v>1</v>
      </c>
      <c r="J33" s="1">
        <f>COUNTIF(J5:J28,"8Б")</f>
        <v>1</v>
      </c>
      <c r="K33" s="1">
        <f>COUNTIF(K5:K28,"8Б")</f>
        <v>1</v>
      </c>
      <c r="L33" s="1">
        <f>COUNTIF(L5:L28,"8Б")</f>
        <v>1</v>
      </c>
      <c r="M33" s="1">
        <f t="shared" si="6"/>
        <v>2</v>
      </c>
      <c r="N33" s="1">
        <f t="shared" si="6"/>
        <v>2</v>
      </c>
      <c r="O33" s="1">
        <f t="shared" si="6"/>
        <v>0</v>
      </c>
      <c r="P33" s="1">
        <f t="shared" si="6"/>
        <v>1</v>
      </c>
      <c r="Q33" s="1">
        <f t="shared" si="6"/>
        <v>1</v>
      </c>
      <c r="R33" s="1">
        <f>COUNTIF(R5:R28,"8Б")</f>
        <v>2</v>
      </c>
      <c r="S33" s="1">
        <f>COUNTIF(S5:S28,"8Б")</f>
        <v>2</v>
      </c>
      <c r="T33" s="1">
        <f>COUNTIF(T6:T28,"8Б")</f>
        <v>1</v>
      </c>
      <c r="U33" s="1">
        <f>COUNTIF(U5:U28,"8Б")</f>
        <v>1</v>
      </c>
      <c r="V33" s="1">
        <f t="shared" si="6"/>
        <v>0</v>
      </c>
      <c r="W33" s="1">
        <f t="shared" si="6"/>
        <v>1</v>
      </c>
      <c r="X33" s="1">
        <f t="shared" si="6"/>
        <v>1</v>
      </c>
      <c r="Y33" s="1">
        <f>COUNTIF(Y5:Y28,"8Б")</f>
        <v>3</v>
      </c>
      <c r="Z33" s="1">
        <f>COUNTIF(Z6:Z28,"8Б")</f>
        <v>0</v>
      </c>
      <c r="AA33" s="1">
        <f t="shared" si="6"/>
        <v>2</v>
      </c>
      <c r="AB33" s="1">
        <f t="shared" si="6"/>
        <v>1</v>
      </c>
      <c r="AC33" s="1">
        <f t="shared" si="6"/>
        <v>0</v>
      </c>
      <c r="AD33" s="1">
        <f t="shared" si="6"/>
        <v>1</v>
      </c>
      <c r="AE33" s="1">
        <f t="shared" si="6"/>
        <v>1</v>
      </c>
      <c r="AF33" s="1">
        <f t="shared" si="6"/>
        <v>1</v>
      </c>
      <c r="AG33" s="1">
        <f t="shared" si="6"/>
        <v>1</v>
      </c>
      <c r="AH33" s="1">
        <f t="shared" si="6"/>
        <v>1</v>
      </c>
      <c r="AI33" s="1">
        <f>COUNTIF(AI5:AI28,"8Б")</f>
        <v>1</v>
      </c>
      <c r="AJ33" s="1">
        <f t="shared" si="6"/>
        <v>0</v>
      </c>
      <c r="AK33" s="1">
        <f>COUNTIF(AK5:AK28,"8Б")</f>
        <v>1</v>
      </c>
      <c r="AL33" s="1">
        <f>COUNTIF(AL6:AL28,"8Б")</f>
        <v>1</v>
      </c>
      <c r="AM33" s="1">
        <f t="shared" si="6"/>
        <v>1</v>
      </c>
      <c r="AN33" s="1">
        <f>COUNTIF(AN5:AN28,"8Б")</f>
        <v>1</v>
      </c>
      <c r="AO33" s="1">
        <f t="shared" si="6"/>
        <v>1</v>
      </c>
      <c r="AP33" s="1">
        <f>COUNTIF(AP5:AP28,"8Б")</f>
        <v>1</v>
      </c>
      <c r="AQ33" s="1">
        <f t="shared" si="5"/>
        <v>42</v>
      </c>
    </row>
    <row r="34" spans="1:43" ht="12.75">
      <c r="A34" s="2" t="s">
        <v>27</v>
      </c>
      <c r="B34" s="1">
        <f>COUNTIF(B5:B28,"9А")</f>
        <v>1</v>
      </c>
      <c r="C34" s="1">
        <f aca="true" t="shared" si="7" ref="C34:AO34">COUNTIF(C5:C28,"9А")</f>
        <v>1</v>
      </c>
      <c r="D34" s="1">
        <f>COUNTIF(D5:D28,"9А")</f>
        <v>1</v>
      </c>
      <c r="E34" s="1">
        <f t="shared" si="7"/>
        <v>1</v>
      </c>
      <c r="F34" s="1">
        <f t="shared" si="7"/>
        <v>2</v>
      </c>
      <c r="G34" s="1">
        <f>COUNTIF(G5:G28,"9А")</f>
        <v>2</v>
      </c>
      <c r="H34" s="1">
        <f t="shared" si="7"/>
        <v>0</v>
      </c>
      <c r="I34" s="1">
        <f t="shared" si="7"/>
        <v>1</v>
      </c>
      <c r="J34" s="1">
        <f>COUNTIF(J5:J28,"9А")</f>
        <v>1</v>
      </c>
      <c r="K34" s="1">
        <f>COUNTIF(K5:K28,"9А")</f>
        <v>1</v>
      </c>
      <c r="L34" s="1">
        <f>COUNTIF(L5:L28,"9А")</f>
        <v>1</v>
      </c>
      <c r="M34" s="1">
        <f t="shared" si="7"/>
        <v>1</v>
      </c>
      <c r="N34" s="1">
        <f t="shared" si="7"/>
        <v>1</v>
      </c>
      <c r="O34" s="1">
        <f t="shared" si="7"/>
        <v>0</v>
      </c>
      <c r="P34" s="1">
        <f t="shared" si="7"/>
        <v>1</v>
      </c>
      <c r="Q34" s="1">
        <f t="shared" si="7"/>
        <v>1</v>
      </c>
      <c r="R34" s="1">
        <f>COUNTIF(R5:R28,"9А")</f>
        <v>1</v>
      </c>
      <c r="S34" s="1">
        <f>COUNTIF(S5:S28,"9А")</f>
        <v>2</v>
      </c>
      <c r="T34" s="1">
        <f>COUNTIF(T6:T28,"9А")</f>
        <v>1</v>
      </c>
      <c r="U34" s="1">
        <f>COUNTIF(U5:U28,"9А")</f>
        <v>2</v>
      </c>
      <c r="V34" s="1">
        <f t="shared" si="7"/>
        <v>0</v>
      </c>
      <c r="W34" s="1">
        <f t="shared" si="7"/>
        <v>1</v>
      </c>
      <c r="X34" s="1">
        <f t="shared" si="7"/>
        <v>2</v>
      </c>
      <c r="Y34" s="1">
        <f>COUNTIF(Y5:Y28,"9А")</f>
        <v>1</v>
      </c>
      <c r="Z34" s="1">
        <f>COUNTIF(Z6:Z28,"9А")</f>
        <v>1</v>
      </c>
      <c r="AA34" s="1">
        <f t="shared" si="7"/>
        <v>1</v>
      </c>
      <c r="AB34" s="1">
        <f t="shared" si="7"/>
        <v>1</v>
      </c>
      <c r="AC34" s="1">
        <f t="shared" si="7"/>
        <v>0</v>
      </c>
      <c r="AD34" s="1">
        <f t="shared" si="7"/>
        <v>1</v>
      </c>
      <c r="AE34" s="1">
        <f t="shared" si="7"/>
        <v>1</v>
      </c>
      <c r="AF34" s="1">
        <f t="shared" si="7"/>
        <v>1</v>
      </c>
      <c r="AG34" s="1">
        <f t="shared" si="7"/>
        <v>1</v>
      </c>
      <c r="AH34" s="1">
        <f t="shared" si="7"/>
        <v>1</v>
      </c>
      <c r="AI34" s="1">
        <f>COUNTIF(AI5:AI28,"9А")</f>
        <v>1</v>
      </c>
      <c r="AJ34" s="1">
        <f t="shared" si="7"/>
        <v>0</v>
      </c>
      <c r="AK34" s="1">
        <f>COUNTIF(AK5:AK28,"9А")</f>
        <v>1</v>
      </c>
      <c r="AL34" s="1">
        <f>COUNTIF(AL6:AL28,"9А")</f>
        <v>0</v>
      </c>
      <c r="AM34" s="1">
        <f t="shared" si="7"/>
        <v>1</v>
      </c>
      <c r="AN34" s="1">
        <f>COUNTIF(AN5:AN28,"9А")</f>
        <v>1</v>
      </c>
      <c r="AO34" s="1">
        <f t="shared" si="7"/>
        <v>1</v>
      </c>
      <c r="AP34" s="1">
        <f>COUNTIF(AP5:AP28,"9А")</f>
        <v>1</v>
      </c>
      <c r="AQ34" s="1">
        <f t="shared" si="5"/>
        <v>40</v>
      </c>
    </row>
    <row r="35" spans="1:43" ht="12.75">
      <c r="A35" s="2" t="s">
        <v>28</v>
      </c>
      <c r="B35" s="1">
        <f>COUNTIF(B5:B28,"9Б")</f>
        <v>1</v>
      </c>
      <c r="C35" s="1">
        <f aca="true" t="shared" si="8" ref="C35:AO35">COUNTIF(C5:C28,"9Б")</f>
        <v>1</v>
      </c>
      <c r="D35" s="1">
        <f>COUNTIF(D5:D28,"9Б")</f>
        <v>1</v>
      </c>
      <c r="E35" s="1">
        <f t="shared" si="8"/>
        <v>1</v>
      </c>
      <c r="F35" s="1">
        <f t="shared" si="8"/>
        <v>2</v>
      </c>
      <c r="G35" s="1">
        <f>COUNTIF(G5:G28,"9Б")</f>
        <v>2</v>
      </c>
      <c r="H35" s="1">
        <f t="shared" si="8"/>
        <v>0</v>
      </c>
      <c r="I35" s="1">
        <f t="shared" si="8"/>
        <v>1</v>
      </c>
      <c r="J35" s="1">
        <f>COUNTIF(J5:J28,"9Б")</f>
        <v>1</v>
      </c>
      <c r="K35" s="1">
        <f>COUNTIF(K5:K28,"9Б")</f>
        <v>1</v>
      </c>
      <c r="L35" s="1">
        <f>COUNTIF(L5:L28,"9Б")</f>
        <v>1</v>
      </c>
      <c r="M35" s="1">
        <f t="shared" si="8"/>
        <v>1</v>
      </c>
      <c r="N35" s="1">
        <f t="shared" si="8"/>
        <v>1</v>
      </c>
      <c r="O35" s="1">
        <f t="shared" si="8"/>
        <v>0</v>
      </c>
      <c r="P35" s="1">
        <f t="shared" si="8"/>
        <v>2</v>
      </c>
      <c r="Q35" s="1">
        <f t="shared" si="8"/>
        <v>2</v>
      </c>
      <c r="R35" s="1">
        <f>COUNTIF(R5:R28,"9Б")</f>
        <v>1</v>
      </c>
      <c r="S35" s="1">
        <f>COUNTIF(S5:S28,"9Б")</f>
        <v>1</v>
      </c>
      <c r="T35" s="1">
        <f>COUNTIF(T6:T28,"9Б")</f>
        <v>1</v>
      </c>
      <c r="U35" s="1">
        <f>COUNTIF(U5:U28,"9Б")</f>
        <v>1</v>
      </c>
      <c r="V35" s="1">
        <f t="shared" si="8"/>
        <v>0</v>
      </c>
      <c r="W35" s="1">
        <f t="shared" si="8"/>
        <v>1</v>
      </c>
      <c r="X35" s="1">
        <f t="shared" si="8"/>
        <v>1</v>
      </c>
      <c r="Y35" s="1">
        <f>COUNTIF(Y5:Y28,"9Б")</f>
        <v>1</v>
      </c>
      <c r="Z35" s="1">
        <f>COUNTIF(Z6:Z28,"9Б")</f>
        <v>1</v>
      </c>
      <c r="AA35" s="1">
        <f t="shared" si="8"/>
        <v>1</v>
      </c>
      <c r="AB35" s="1">
        <f t="shared" si="8"/>
        <v>1</v>
      </c>
      <c r="AC35" s="1">
        <f t="shared" si="8"/>
        <v>0</v>
      </c>
      <c r="AD35" s="1">
        <f t="shared" si="8"/>
        <v>1</v>
      </c>
      <c r="AE35" s="1">
        <f t="shared" si="8"/>
        <v>1</v>
      </c>
      <c r="AF35" s="1">
        <f t="shared" si="8"/>
        <v>2</v>
      </c>
      <c r="AG35" s="1">
        <f t="shared" si="8"/>
        <v>1</v>
      </c>
      <c r="AH35" s="1">
        <f t="shared" si="8"/>
        <v>1</v>
      </c>
      <c r="AI35" s="1">
        <f>COUNTIF(AI5:AI28,"9Б")</f>
        <v>1</v>
      </c>
      <c r="AJ35" s="1">
        <f t="shared" si="8"/>
        <v>0</v>
      </c>
      <c r="AK35" s="1">
        <f>COUNTIF(AK5:AK28,"9Б")</f>
        <v>1</v>
      </c>
      <c r="AL35" s="1">
        <f>COUNTIF(AL6:AL28,"9Б")</f>
        <v>1</v>
      </c>
      <c r="AM35" s="1">
        <f t="shared" si="8"/>
        <v>1</v>
      </c>
      <c r="AN35" s="1">
        <f>COUNTIF(AN5:AN28,"9Б")</f>
        <v>1</v>
      </c>
      <c r="AO35" s="1">
        <f t="shared" si="8"/>
        <v>1</v>
      </c>
      <c r="AP35" s="1">
        <f>COUNTIF(AP5:AP28,"9Б")</f>
        <v>1</v>
      </c>
      <c r="AQ35" s="1">
        <f>SUM(B35:AP35)</f>
        <v>41</v>
      </c>
    </row>
    <row r="36" spans="1:43" ht="12.75">
      <c r="A36" s="2" t="s">
        <v>210</v>
      </c>
      <c r="B36" s="1">
        <f>COUNTIF(B5:B28,"10А")</f>
        <v>2</v>
      </c>
      <c r="C36" s="1">
        <f aca="true" t="shared" si="9" ref="C36:AO36">COUNTIF(C5:C28,"10А")</f>
        <v>2</v>
      </c>
      <c r="D36" s="1">
        <f>COUNTIF(D5:D28,"10А")</f>
        <v>2</v>
      </c>
      <c r="E36" s="1">
        <f t="shared" si="9"/>
        <v>2</v>
      </c>
      <c r="F36" s="1">
        <f t="shared" si="9"/>
        <v>1</v>
      </c>
      <c r="G36" s="1">
        <f>COUNTIF(G5:G28,"10А")</f>
        <v>1</v>
      </c>
      <c r="H36" s="1">
        <f t="shared" si="9"/>
        <v>0</v>
      </c>
      <c r="I36" s="1">
        <f t="shared" si="9"/>
        <v>1</v>
      </c>
      <c r="J36" s="1">
        <f>COUNTIF(J5:J28,"10А")</f>
        <v>1</v>
      </c>
      <c r="K36" s="1">
        <f>COUNTIF(K5:K28,"10А")</f>
        <v>1</v>
      </c>
      <c r="L36" s="1">
        <f>COUNTIF(L5:L28,"10А")</f>
        <v>1</v>
      </c>
      <c r="M36" s="1">
        <f t="shared" si="9"/>
        <v>2</v>
      </c>
      <c r="N36" s="1">
        <f t="shared" si="9"/>
        <v>0</v>
      </c>
      <c r="O36" s="1">
        <f t="shared" si="9"/>
        <v>0</v>
      </c>
      <c r="P36" s="1">
        <f t="shared" si="9"/>
        <v>1</v>
      </c>
      <c r="Q36" s="1">
        <f t="shared" si="9"/>
        <v>1</v>
      </c>
      <c r="R36" s="1">
        <f>COUNTIF(R5:R28,"10А")</f>
        <v>2</v>
      </c>
      <c r="S36" s="1">
        <f>COUNTIF(S5:S28,"10А")</f>
        <v>1</v>
      </c>
      <c r="T36" s="1">
        <f>COUNTIF(T6:T28,"10А")</f>
        <v>1</v>
      </c>
      <c r="U36" s="1">
        <f>COUNTIF(U5:U28,"10А")</f>
        <v>1</v>
      </c>
      <c r="V36" s="1">
        <f t="shared" si="9"/>
        <v>0</v>
      </c>
      <c r="W36" s="1">
        <f t="shared" si="9"/>
        <v>1</v>
      </c>
      <c r="X36" s="1">
        <f t="shared" si="9"/>
        <v>1</v>
      </c>
      <c r="Y36" s="1">
        <f>COUNTIF(Y5:Y28,"10А")</f>
        <v>2</v>
      </c>
      <c r="Z36" s="1">
        <f>COUNTIF(Z6:Z28,"10А")</f>
        <v>2</v>
      </c>
      <c r="AA36" s="1">
        <f t="shared" si="9"/>
        <v>1</v>
      </c>
      <c r="AB36" s="1">
        <f t="shared" si="9"/>
        <v>2</v>
      </c>
      <c r="AC36" s="1">
        <f t="shared" si="9"/>
        <v>2</v>
      </c>
      <c r="AD36" s="1">
        <f t="shared" si="9"/>
        <v>2</v>
      </c>
      <c r="AE36" s="1">
        <f t="shared" si="9"/>
        <v>2</v>
      </c>
      <c r="AF36" s="1">
        <f t="shared" si="9"/>
        <v>1</v>
      </c>
      <c r="AG36" s="1">
        <f t="shared" si="9"/>
        <v>1</v>
      </c>
      <c r="AH36" s="1">
        <f t="shared" si="9"/>
        <v>1</v>
      </c>
      <c r="AI36" s="1">
        <f>COUNTIF(AI5:AI28,"10А")</f>
        <v>1</v>
      </c>
      <c r="AJ36" s="1">
        <f t="shared" si="9"/>
        <v>0</v>
      </c>
      <c r="AK36" s="1">
        <f>COUNTIF(AK5:AK28,"10А")</f>
        <v>1</v>
      </c>
      <c r="AL36" s="1">
        <f>COUNTIF(AL6:AL28,"10А")</f>
        <v>2</v>
      </c>
      <c r="AM36" s="1">
        <f t="shared" si="9"/>
        <v>1</v>
      </c>
      <c r="AN36" s="1">
        <f>COUNTIF(AN5:AN28,"10А")</f>
        <v>1</v>
      </c>
      <c r="AO36" s="1">
        <f t="shared" si="9"/>
        <v>1</v>
      </c>
      <c r="AP36" s="1">
        <f>COUNTIF(AP5:AP28,"10А")</f>
        <v>1</v>
      </c>
      <c r="AQ36" s="1">
        <f t="shared" si="5"/>
        <v>49</v>
      </c>
    </row>
    <row r="37" spans="1:43" ht="12.75">
      <c r="A37" s="2" t="s">
        <v>254</v>
      </c>
      <c r="B37" s="1">
        <f>COUNTIF(B5:B28,"10Б")</f>
        <v>1</v>
      </c>
      <c r="C37" s="1">
        <f aca="true" t="shared" si="10" ref="C37:AO37">COUNTIF(C5:C28,"10Б")</f>
        <v>1</v>
      </c>
      <c r="D37" s="1">
        <f>COUNTIF(D5:D28,"10Б")</f>
        <v>1</v>
      </c>
      <c r="E37" s="1">
        <f t="shared" si="10"/>
        <v>1</v>
      </c>
      <c r="F37" s="1">
        <f t="shared" si="10"/>
        <v>1</v>
      </c>
      <c r="G37" s="1">
        <f>COUNTIF(G5:G28,"10Б")</f>
        <v>1</v>
      </c>
      <c r="H37" s="1">
        <f t="shared" si="10"/>
        <v>0</v>
      </c>
      <c r="I37" s="1">
        <f t="shared" si="10"/>
        <v>1</v>
      </c>
      <c r="J37" s="1">
        <f>COUNTIF(J5:J28,"10Б")</f>
        <v>1</v>
      </c>
      <c r="K37" s="1">
        <f>COUNTIF(K5:K28,"10Б")</f>
        <v>1</v>
      </c>
      <c r="L37" s="1">
        <f>COUNTIF(L5:L28,"10Б")</f>
        <v>1</v>
      </c>
      <c r="M37" s="1">
        <f t="shared" si="10"/>
        <v>1</v>
      </c>
      <c r="N37" s="1">
        <f t="shared" si="10"/>
        <v>1</v>
      </c>
      <c r="O37" s="1">
        <f t="shared" si="10"/>
        <v>0</v>
      </c>
      <c r="P37" s="1">
        <f t="shared" si="10"/>
        <v>2</v>
      </c>
      <c r="Q37" s="1">
        <f t="shared" si="10"/>
        <v>2</v>
      </c>
      <c r="R37" s="1">
        <f>COUNTIF(R5:R28,"10Б")</f>
        <v>1</v>
      </c>
      <c r="S37" s="1">
        <f>COUNTIF(S5:S28,"10Б")</f>
        <v>1</v>
      </c>
      <c r="T37" s="1">
        <f>COUNTIF(T6:T28,"10Б")</f>
        <v>1</v>
      </c>
      <c r="U37" s="1">
        <f>COUNTIF(U5:U28,"10Б")</f>
        <v>1</v>
      </c>
      <c r="V37" s="1">
        <f t="shared" si="10"/>
        <v>0</v>
      </c>
      <c r="W37" s="1">
        <f t="shared" si="10"/>
        <v>1</v>
      </c>
      <c r="X37" s="1">
        <f t="shared" si="10"/>
        <v>1</v>
      </c>
      <c r="Y37" s="1">
        <f>COUNTIF(Y5:Y28,"10Б")</f>
        <v>1</v>
      </c>
      <c r="Z37" s="1">
        <f>COUNTIF(Z6:Z28,"10Б")</f>
        <v>2</v>
      </c>
      <c r="AA37" s="1">
        <f t="shared" si="10"/>
        <v>1</v>
      </c>
      <c r="AB37" s="1">
        <f t="shared" si="10"/>
        <v>1</v>
      </c>
      <c r="AC37" s="1">
        <f t="shared" si="10"/>
        <v>1</v>
      </c>
      <c r="AD37" s="1">
        <f t="shared" si="10"/>
        <v>1</v>
      </c>
      <c r="AE37" s="1">
        <f t="shared" si="10"/>
        <v>1</v>
      </c>
      <c r="AF37" s="1">
        <f t="shared" si="10"/>
        <v>1</v>
      </c>
      <c r="AG37" s="1">
        <f t="shared" si="10"/>
        <v>1</v>
      </c>
      <c r="AH37" s="1">
        <f t="shared" si="10"/>
        <v>1</v>
      </c>
      <c r="AI37" s="1">
        <f>COUNTIF(AI5:AI28,"10Б")</f>
        <v>2</v>
      </c>
      <c r="AJ37" s="1">
        <f t="shared" si="10"/>
        <v>0</v>
      </c>
      <c r="AK37" s="1">
        <f>COUNTIF(AK5:AK28,"10Б")</f>
        <v>1</v>
      </c>
      <c r="AL37" s="1">
        <f>COUNTIF(AL6:AL28,"10Б")</f>
        <v>1</v>
      </c>
      <c r="AM37" s="1">
        <f t="shared" si="10"/>
        <v>1</v>
      </c>
      <c r="AN37" s="1">
        <f>COUNTIF(AN5:AN28,"10Б")</f>
        <v>1</v>
      </c>
      <c r="AO37" s="1">
        <f t="shared" si="10"/>
        <v>1</v>
      </c>
      <c r="AP37" s="1">
        <f>COUNTIF(AP5:AP28,"10Б")</f>
        <v>1</v>
      </c>
      <c r="AQ37" s="1">
        <f t="shared" si="5"/>
        <v>41</v>
      </c>
    </row>
    <row r="38" spans="1:43" ht="12.75">
      <c r="A38" s="2">
        <v>11</v>
      </c>
      <c r="B38" s="1">
        <f>COUNTIF(B5:B28,11)</f>
        <v>2</v>
      </c>
      <c r="C38" s="1">
        <f aca="true" t="shared" si="11" ref="C38:AO38">COUNTIF(C5:C28,11)</f>
        <v>2</v>
      </c>
      <c r="D38" s="1">
        <f>COUNTIF(D5:D28,11)</f>
        <v>1</v>
      </c>
      <c r="E38" s="1">
        <f t="shared" si="11"/>
        <v>1</v>
      </c>
      <c r="F38" s="1">
        <f t="shared" si="11"/>
        <v>1</v>
      </c>
      <c r="G38" s="1">
        <f>COUNTIF(G5:G28,11)</f>
        <v>1</v>
      </c>
      <c r="H38" s="1">
        <f t="shared" si="11"/>
        <v>0</v>
      </c>
      <c r="I38" s="1">
        <f t="shared" si="11"/>
        <v>1</v>
      </c>
      <c r="J38" s="1">
        <f>COUNTIF(J5:J28,11)</f>
        <v>1</v>
      </c>
      <c r="K38" s="1">
        <f>COUNTIF(K5:K28,11)</f>
        <v>2</v>
      </c>
      <c r="L38" s="1">
        <f>COUNTIF(L5:L28,11)</f>
        <v>1</v>
      </c>
      <c r="M38" s="1">
        <f t="shared" si="11"/>
        <v>0</v>
      </c>
      <c r="N38" s="1">
        <f t="shared" si="11"/>
        <v>1</v>
      </c>
      <c r="O38" s="1">
        <f t="shared" si="11"/>
        <v>0</v>
      </c>
      <c r="P38" s="1">
        <f t="shared" si="11"/>
        <v>1</v>
      </c>
      <c r="Q38" s="1">
        <f t="shared" si="11"/>
        <v>1</v>
      </c>
      <c r="R38" s="1">
        <f>COUNTIF(R5:R28,11)</f>
        <v>1</v>
      </c>
      <c r="S38" s="1">
        <f>COUNTIF(S5:S28,11)</f>
        <v>1</v>
      </c>
      <c r="T38" s="1">
        <f>COUNTIF(T6:T28,11)</f>
        <v>0</v>
      </c>
      <c r="U38" s="1">
        <f>COUNTIF(U5:U28,11)</f>
        <v>1</v>
      </c>
      <c r="V38" s="1">
        <f t="shared" si="11"/>
        <v>0</v>
      </c>
      <c r="W38" s="1">
        <f t="shared" si="11"/>
        <v>1</v>
      </c>
      <c r="X38" s="1">
        <f t="shared" si="11"/>
        <v>1</v>
      </c>
      <c r="Y38" s="1">
        <f>COUNTIF(Y5:Y28,11)</f>
        <v>1</v>
      </c>
      <c r="Z38" s="1">
        <f>COUNTIF(Z6:Z28,11)</f>
        <v>1</v>
      </c>
      <c r="AA38" s="1">
        <f t="shared" si="11"/>
        <v>1</v>
      </c>
      <c r="AB38" s="1">
        <f t="shared" si="11"/>
        <v>1</v>
      </c>
      <c r="AC38" s="1">
        <f t="shared" si="11"/>
        <v>1</v>
      </c>
      <c r="AD38" s="1">
        <f t="shared" si="11"/>
        <v>2</v>
      </c>
      <c r="AE38" s="1">
        <f t="shared" si="11"/>
        <v>1</v>
      </c>
      <c r="AF38" s="1">
        <f t="shared" si="11"/>
        <v>1</v>
      </c>
      <c r="AG38" s="1">
        <f t="shared" si="11"/>
        <v>1</v>
      </c>
      <c r="AH38" s="1">
        <f t="shared" si="11"/>
        <v>1</v>
      </c>
      <c r="AI38" s="1">
        <f>COUNTIF(AI5:AI28,11)</f>
        <v>1</v>
      </c>
      <c r="AJ38" s="1">
        <f t="shared" si="11"/>
        <v>0</v>
      </c>
      <c r="AK38" s="1">
        <f>COUNTIF(AK5:AK28,11)</f>
        <v>1</v>
      </c>
      <c r="AL38" s="1">
        <f>COUNTIF(AL6:AL28,11)</f>
        <v>1</v>
      </c>
      <c r="AM38" s="1">
        <f t="shared" si="11"/>
        <v>1</v>
      </c>
      <c r="AN38" s="1">
        <f>COUNTIF(AN5:AN28,11)</f>
        <v>1</v>
      </c>
      <c r="AO38" s="1">
        <f t="shared" si="11"/>
        <v>1</v>
      </c>
      <c r="AP38" s="1">
        <f>COUNTIF(AP5:AP28,11)</f>
        <v>1</v>
      </c>
      <c r="AQ38" s="1">
        <f t="shared" si="5"/>
        <v>39</v>
      </c>
    </row>
  </sheetData>
  <sheetProtection/>
  <mergeCells count="8">
    <mergeCell ref="A1:AP1"/>
    <mergeCell ref="A3:A4"/>
    <mergeCell ref="B3:H3"/>
    <mergeCell ref="I3:O3"/>
    <mergeCell ref="P3:V3"/>
    <mergeCell ref="W3:AC3"/>
    <mergeCell ref="AD3:AJ3"/>
    <mergeCell ref="AK3:AP3"/>
  </mergeCells>
  <printOptions/>
  <pageMargins left="0.12" right="0.28" top="0.78" bottom="0.47" header="0.14" footer="0.5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56"/>
  <sheetViews>
    <sheetView zoomScale="50" zoomScaleNormal="50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45" sqref="AE45:AH45"/>
    </sheetView>
  </sheetViews>
  <sheetFormatPr defaultColWidth="9.00390625" defaultRowHeight="12.75"/>
  <cols>
    <col min="1" max="1" width="4.25390625" style="0" customWidth="1"/>
    <col min="2" max="2" width="3.125" style="0" customWidth="1"/>
    <col min="3" max="3" width="20.25390625" style="0" customWidth="1"/>
    <col min="4" max="4" width="6.125" style="0" customWidth="1"/>
    <col min="5" max="6" width="7.125" style="0" customWidth="1"/>
    <col min="7" max="7" width="20.25390625" style="0" customWidth="1"/>
    <col min="8" max="8" width="6.625" style="0" customWidth="1"/>
    <col min="9" max="10" width="7.875" style="0" customWidth="1"/>
    <col min="11" max="11" width="21.625" style="0" customWidth="1"/>
    <col min="12" max="12" width="6.375" style="0" customWidth="1"/>
    <col min="13" max="14" width="7.75390625" style="0" customWidth="1"/>
    <col min="15" max="15" width="19.75390625" style="0" customWidth="1"/>
    <col min="16" max="16" width="6.625" style="0" customWidth="1"/>
    <col min="17" max="18" width="7.25390625" style="0" customWidth="1"/>
    <col min="19" max="19" width="17.125" style="0" customWidth="1"/>
    <col min="20" max="20" width="6.75390625" style="0" customWidth="1"/>
    <col min="21" max="22" width="8.375" style="0" customWidth="1"/>
    <col min="23" max="23" width="18.625" style="0" customWidth="1"/>
    <col min="24" max="24" width="7.25390625" style="0" customWidth="1"/>
    <col min="25" max="26" width="10.75390625" style="0" customWidth="1"/>
    <col min="27" max="27" width="21.875" style="0" customWidth="1"/>
    <col min="28" max="28" width="8.625" style="0" customWidth="1"/>
    <col min="29" max="30" width="10.125" style="0" customWidth="1"/>
    <col min="31" max="31" width="19.375" style="0" customWidth="1"/>
    <col min="32" max="32" width="7.375" style="0" customWidth="1"/>
    <col min="33" max="34" width="10.75390625" style="0" customWidth="1"/>
    <col min="35" max="35" width="24.125" style="0" customWidth="1"/>
    <col min="36" max="36" width="8.75390625" style="0" customWidth="1"/>
    <col min="37" max="37" width="10.125" style="0" customWidth="1"/>
    <col min="38" max="38" width="9.125" style="0" customWidth="1"/>
    <col min="39" max="39" width="6.875" style="0" customWidth="1"/>
    <col min="40" max="40" width="8.25390625" style="0" customWidth="1"/>
    <col min="41" max="41" width="18.625" style="0" customWidth="1"/>
    <col min="42" max="42" width="6.375" style="0" customWidth="1"/>
    <col min="43" max="43" width="8.125" style="0" customWidth="1"/>
    <col min="44" max="44" width="7.00390625" style="0" customWidth="1"/>
  </cols>
  <sheetData>
    <row r="1" spans="15:43" ht="15.75"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40" t="s">
        <v>39</v>
      </c>
      <c r="AM1" s="28"/>
      <c r="AN1" s="28"/>
      <c r="AO1" s="28"/>
      <c r="AP1" s="28"/>
      <c r="AQ1" s="28"/>
    </row>
    <row r="2" spans="15:43" ht="15"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8"/>
      <c r="AM2" s="28"/>
      <c r="AN2" s="28"/>
      <c r="AO2" s="28"/>
      <c r="AP2" s="28"/>
      <c r="AQ2" s="28"/>
    </row>
    <row r="3" spans="24:44" ht="18">
      <c r="X3" s="3"/>
      <c r="Y3" s="3"/>
      <c r="Z3" s="3"/>
      <c r="AA3" s="3"/>
      <c r="AB3" s="3"/>
      <c r="AC3" s="3"/>
      <c r="AD3" s="3"/>
      <c r="AI3" s="3"/>
      <c r="AJ3" s="20"/>
      <c r="AK3" s="20"/>
      <c r="AL3" s="238" t="s">
        <v>41</v>
      </c>
      <c r="AM3" s="20"/>
      <c r="AN3" s="20"/>
      <c r="AO3" s="20"/>
      <c r="AP3" s="20"/>
      <c r="AQ3" s="20"/>
      <c r="AR3" s="20"/>
    </row>
    <row r="4" spans="3:40" ht="24" thickBot="1">
      <c r="C4" s="12"/>
      <c r="D4" s="12"/>
      <c r="E4" s="12"/>
      <c r="F4" s="12"/>
      <c r="G4" s="31" t="s">
        <v>218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AI4" s="261" t="s">
        <v>212</v>
      </c>
      <c r="AJ4" s="238" t="s">
        <v>249</v>
      </c>
      <c r="AK4" s="31"/>
      <c r="AM4" s="32"/>
      <c r="AN4" s="12"/>
    </row>
    <row r="5" spans="1:44" ht="23.25">
      <c r="A5" s="464"/>
      <c r="B5" s="465"/>
      <c r="C5" s="466" t="s">
        <v>15</v>
      </c>
      <c r="D5" s="466"/>
      <c r="E5" s="164"/>
      <c r="F5" s="176"/>
      <c r="G5" s="466" t="s">
        <v>16</v>
      </c>
      <c r="H5" s="466"/>
      <c r="I5" s="164"/>
      <c r="J5" s="176"/>
      <c r="K5" s="466" t="s">
        <v>25</v>
      </c>
      <c r="L5" s="466"/>
      <c r="M5" s="164"/>
      <c r="N5" s="176"/>
      <c r="O5" s="466" t="s">
        <v>26</v>
      </c>
      <c r="P5" s="466"/>
      <c r="Q5" s="164"/>
      <c r="R5" s="176"/>
      <c r="S5" s="466" t="s">
        <v>27</v>
      </c>
      <c r="T5" s="466"/>
      <c r="U5" s="164"/>
      <c r="V5" s="186"/>
      <c r="W5" s="461" t="s">
        <v>28</v>
      </c>
      <c r="X5" s="462"/>
      <c r="Y5" s="22"/>
      <c r="Z5" s="187"/>
      <c r="AA5" s="463" t="s">
        <v>264</v>
      </c>
      <c r="AB5" s="463"/>
      <c r="AC5" s="19"/>
      <c r="AD5" s="172"/>
      <c r="AE5" s="461" t="s">
        <v>265</v>
      </c>
      <c r="AF5" s="462"/>
      <c r="AG5" s="23"/>
      <c r="AH5" s="175"/>
      <c r="AI5" s="75" t="s">
        <v>263</v>
      </c>
      <c r="AJ5" s="74"/>
      <c r="AK5" s="19"/>
      <c r="AR5" s="10"/>
    </row>
    <row r="6" spans="1:57" ht="23.25" customHeight="1">
      <c r="A6" s="459" t="s">
        <v>0</v>
      </c>
      <c r="B6" s="14">
        <v>1</v>
      </c>
      <c r="C6" s="196" t="s">
        <v>18</v>
      </c>
      <c r="D6" s="72" t="s">
        <v>88</v>
      </c>
      <c r="E6" s="39"/>
      <c r="F6" s="177">
        <v>8</v>
      </c>
      <c r="G6" s="194" t="s">
        <v>21</v>
      </c>
      <c r="H6" s="39" t="s">
        <v>49</v>
      </c>
      <c r="I6" s="39">
        <v>113</v>
      </c>
      <c r="J6" s="177">
        <v>10</v>
      </c>
      <c r="K6" s="205" t="s">
        <v>281</v>
      </c>
      <c r="L6" s="39" t="s">
        <v>268</v>
      </c>
      <c r="M6" s="39" t="s">
        <v>201</v>
      </c>
      <c r="N6" s="177">
        <v>8</v>
      </c>
      <c r="O6" s="207" t="s">
        <v>13</v>
      </c>
      <c r="P6" s="72" t="s">
        <v>44</v>
      </c>
      <c r="Q6" s="39">
        <v>305</v>
      </c>
      <c r="R6" s="177">
        <v>6</v>
      </c>
      <c r="S6" s="197" t="s">
        <v>17</v>
      </c>
      <c r="T6" s="72" t="s">
        <v>259</v>
      </c>
      <c r="U6" s="39">
        <v>308</v>
      </c>
      <c r="V6" s="177">
        <v>7</v>
      </c>
      <c r="W6" s="220" t="s">
        <v>29</v>
      </c>
      <c r="X6" s="39" t="s">
        <v>48</v>
      </c>
      <c r="Y6" s="78">
        <v>114</v>
      </c>
      <c r="Z6" s="178">
        <v>3</v>
      </c>
      <c r="AA6" s="212" t="s">
        <v>6</v>
      </c>
      <c r="AB6" s="72" t="s">
        <v>98</v>
      </c>
      <c r="AC6" s="39">
        <v>112</v>
      </c>
      <c r="AD6" s="180">
        <v>2</v>
      </c>
      <c r="AE6" s="208" t="s">
        <v>22</v>
      </c>
      <c r="AF6" s="84" t="s">
        <v>43</v>
      </c>
      <c r="AG6" s="39">
        <v>114</v>
      </c>
      <c r="AH6" s="184">
        <v>9</v>
      </c>
      <c r="AI6" s="259" t="s">
        <v>9</v>
      </c>
      <c r="AJ6" s="39" t="s">
        <v>90</v>
      </c>
      <c r="AK6" s="85" t="s">
        <v>105</v>
      </c>
      <c r="AL6" s="191">
        <v>1</v>
      </c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23.25">
      <c r="A7" s="459"/>
      <c r="B7" s="14">
        <v>2</v>
      </c>
      <c r="C7" s="173" t="s">
        <v>21</v>
      </c>
      <c r="D7" s="39" t="s">
        <v>49</v>
      </c>
      <c r="E7" s="39"/>
      <c r="F7" s="177">
        <v>10</v>
      </c>
      <c r="G7" s="195" t="s">
        <v>18</v>
      </c>
      <c r="H7" s="39" t="s">
        <v>88</v>
      </c>
      <c r="I7" s="39">
        <v>208</v>
      </c>
      <c r="J7" s="177">
        <v>8</v>
      </c>
      <c r="K7" s="209" t="s">
        <v>8</v>
      </c>
      <c r="L7" s="39" t="s">
        <v>48</v>
      </c>
      <c r="M7" s="39">
        <v>114</v>
      </c>
      <c r="N7" s="177">
        <v>4</v>
      </c>
      <c r="O7" s="197" t="s">
        <v>20</v>
      </c>
      <c r="P7" s="72" t="s">
        <v>93</v>
      </c>
      <c r="Q7" s="39">
        <v>308</v>
      </c>
      <c r="R7" s="177">
        <v>10</v>
      </c>
      <c r="S7" s="207" t="s">
        <v>13</v>
      </c>
      <c r="T7" s="39" t="s">
        <v>44</v>
      </c>
      <c r="U7" s="82">
        <v>305</v>
      </c>
      <c r="V7" s="177">
        <v>5</v>
      </c>
      <c r="W7" s="194" t="s">
        <v>21</v>
      </c>
      <c r="X7" s="39" t="s">
        <v>260</v>
      </c>
      <c r="Y7" s="82">
        <v>306</v>
      </c>
      <c r="Z7" s="177">
        <v>7</v>
      </c>
      <c r="AA7" s="91" t="s">
        <v>233</v>
      </c>
      <c r="AB7" s="39" t="s">
        <v>79</v>
      </c>
      <c r="AC7" s="39" t="s">
        <v>197</v>
      </c>
      <c r="AD7" s="177">
        <v>7</v>
      </c>
      <c r="AE7" s="265" t="s">
        <v>8</v>
      </c>
      <c r="AF7" s="39" t="s">
        <v>43</v>
      </c>
      <c r="AG7" s="85">
        <v>114</v>
      </c>
      <c r="AH7" s="177">
        <v>8</v>
      </c>
      <c r="AI7" s="259" t="s">
        <v>9</v>
      </c>
      <c r="AJ7" s="39" t="s">
        <v>145</v>
      </c>
      <c r="AK7" s="85" t="s">
        <v>105</v>
      </c>
      <c r="AL7" s="191">
        <v>1</v>
      </c>
      <c r="AR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23.25">
      <c r="A8" s="459"/>
      <c r="B8" s="14">
        <v>3</v>
      </c>
      <c r="C8" s="91" t="s">
        <v>274</v>
      </c>
      <c r="D8" s="39" t="s">
        <v>267</v>
      </c>
      <c r="E8" s="39"/>
      <c r="F8" s="177">
        <v>6</v>
      </c>
      <c r="G8" s="198" t="s">
        <v>8</v>
      </c>
      <c r="H8" s="39" t="s">
        <v>46</v>
      </c>
      <c r="I8" s="39">
        <v>205</v>
      </c>
      <c r="J8" s="177">
        <v>4</v>
      </c>
      <c r="K8" s="197" t="s">
        <v>20</v>
      </c>
      <c r="L8" s="84" t="s">
        <v>259</v>
      </c>
      <c r="M8" s="39">
        <v>308</v>
      </c>
      <c r="N8" s="177">
        <v>10</v>
      </c>
      <c r="O8" s="194" t="s">
        <v>21</v>
      </c>
      <c r="P8" s="39" t="s">
        <v>215</v>
      </c>
      <c r="Q8" s="39">
        <v>113</v>
      </c>
      <c r="R8" s="177">
        <v>9</v>
      </c>
      <c r="S8" s="221" t="s">
        <v>29</v>
      </c>
      <c r="T8" s="39" t="s">
        <v>48</v>
      </c>
      <c r="U8" s="39">
        <v>114</v>
      </c>
      <c r="V8" s="177">
        <v>3</v>
      </c>
      <c r="W8" s="207" t="s">
        <v>13</v>
      </c>
      <c r="X8" s="39" t="s">
        <v>44</v>
      </c>
      <c r="Y8" s="82">
        <v>305</v>
      </c>
      <c r="Z8" s="177">
        <v>5</v>
      </c>
      <c r="AA8" s="173" t="s">
        <v>21</v>
      </c>
      <c r="AB8" s="39" t="s">
        <v>261</v>
      </c>
      <c r="AC8" s="39">
        <v>306</v>
      </c>
      <c r="AD8" s="177">
        <v>10</v>
      </c>
      <c r="AE8" s="202" t="s">
        <v>9</v>
      </c>
      <c r="AF8" s="39" t="s">
        <v>90</v>
      </c>
      <c r="AG8" s="39" t="s">
        <v>105</v>
      </c>
      <c r="AH8" s="188">
        <v>1</v>
      </c>
      <c r="AI8" s="91" t="s">
        <v>51</v>
      </c>
      <c r="AJ8" s="39" t="s">
        <v>271</v>
      </c>
      <c r="AK8" s="85" t="s">
        <v>201</v>
      </c>
      <c r="AL8" s="191">
        <v>8</v>
      </c>
      <c r="AR8" s="8"/>
      <c r="AY8" s="8"/>
      <c r="AZ8" s="8"/>
      <c r="BA8" s="8"/>
      <c r="BB8" s="8"/>
      <c r="BC8" s="8"/>
      <c r="BD8" s="8"/>
      <c r="BE8" s="8"/>
    </row>
    <row r="9" spans="1:53" ht="23.25">
      <c r="A9" s="459"/>
      <c r="B9" s="14">
        <v>4</v>
      </c>
      <c r="C9" s="265" t="s">
        <v>8</v>
      </c>
      <c r="D9" s="39" t="s">
        <v>43</v>
      </c>
      <c r="E9" s="39"/>
      <c r="F9" s="177">
        <v>4</v>
      </c>
      <c r="G9" s="197" t="s">
        <v>17</v>
      </c>
      <c r="H9" s="78" t="s">
        <v>259</v>
      </c>
      <c r="I9" s="78">
        <v>308</v>
      </c>
      <c r="J9" s="178">
        <v>6</v>
      </c>
      <c r="K9" s="194" t="s">
        <v>21</v>
      </c>
      <c r="L9" s="39" t="s">
        <v>215</v>
      </c>
      <c r="M9" s="39">
        <v>113</v>
      </c>
      <c r="N9" s="177">
        <v>9</v>
      </c>
      <c r="O9" s="221" t="s">
        <v>29</v>
      </c>
      <c r="P9" s="39" t="s">
        <v>48</v>
      </c>
      <c r="Q9" s="39">
        <v>305</v>
      </c>
      <c r="R9" s="177">
        <v>1</v>
      </c>
      <c r="S9" s="198" t="s">
        <v>22</v>
      </c>
      <c r="T9" s="39" t="s">
        <v>46</v>
      </c>
      <c r="U9" s="39">
        <v>114</v>
      </c>
      <c r="V9" s="177">
        <v>6</v>
      </c>
      <c r="W9" s="195" t="s">
        <v>18</v>
      </c>
      <c r="X9" s="39" t="s">
        <v>88</v>
      </c>
      <c r="Y9" s="39">
        <v>208</v>
      </c>
      <c r="Z9" s="188">
        <v>13</v>
      </c>
      <c r="AA9" s="91" t="s">
        <v>234</v>
      </c>
      <c r="AB9" s="39" t="s">
        <v>84</v>
      </c>
      <c r="AC9" s="39" t="s">
        <v>198</v>
      </c>
      <c r="AD9" s="177">
        <v>7</v>
      </c>
      <c r="AE9" s="202" t="s">
        <v>9</v>
      </c>
      <c r="AF9" s="39" t="s">
        <v>90</v>
      </c>
      <c r="AG9" s="39" t="s">
        <v>105</v>
      </c>
      <c r="AH9" s="192">
        <v>1</v>
      </c>
      <c r="AI9" s="260" t="s">
        <v>21</v>
      </c>
      <c r="AJ9" s="39" t="s">
        <v>261</v>
      </c>
      <c r="AK9" s="85">
        <v>306</v>
      </c>
      <c r="AL9" s="191">
        <v>10</v>
      </c>
      <c r="AR9" s="8"/>
      <c r="AY9" s="8"/>
      <c r="AZ9" s="8"/>
      <c r="BA9" s="8"/>
    </row>
    <row r="10" spans="1:57" ht="23.25">
      <c r="A10" s="459"/>
      <c r="B10" s="14">
        <v>5</v>
      </c>
      <c r="C10" s="213" t="s">
        <v>17</v>
      </c>
      <c r="D10" s="39" t="s">
        <v>259</v>
      </c>
      <c r="E10" s="39"/>
      <c r="F10" s="177">
        <v>7</v>
      </c>
      <c r="G10" s="203" t="s">
        <v>232</v>
      </c>
      <c r="H10" s="72" t="s">
        <v>98</v>
      </c>
      <c r="I10" s="82">
        <v>112</v>
      </c>
      <c r="J10" s="177">
        <v>3</v>
      </c>
      <c r="K10" s="203" t="s">
        <v>9</v>
      </c>
      <c r="L10" s="84" t="s">
        <v>90</v>
      </c>
      <c r="M10" s="39" t="s">
        <v>105</v>
      </c>
      <c r="N10" s="177">
        <v>2</v>
      </c>
      <c r="O10" s="205" t="s">
        <v>281</v>
      </c>
      <c r="P10" s="39" t="s">
        <v>268</v>
      </c>
      <c r="Q10" s="94" t="s">
        <v>201</v>
      </c>
      <c r="R10" s="182">
        <v>8</v>
      </c>
      <c r="S10" s="195" t="s">
        <v>18</v>
      </c>
      <c r="T10" s="39" t="s">
        <v>88</v>
      </c>
      <c r="U10" s="39">
        <v>208</v>
      </c>
      <c r="V10" s="177">
        <v>13</v>
      </c>
      <c r="W10" s="198" t="s">
        <v>22</v>
      </c>
      <c r="X10" s="39" t="s">
        <v>46</v>
      </c>
      <c r="Y10" s="39">
        <v>114</v>
      </c>
      <c r="Z10" s="177">
        <v>6</v>
      </c>
      <c r="AA10" s="208" t="s">
        <v>22</v>
      </c>
      <c r="AB10" s="84" t="s">
        <v>43</v>
      </c>
      <c r="AC10" s="39">
        <v>114</v>
      </c>
      <c r="AD10" s="177">
        <v>9</v>
      </c>
      <c r="AE10" s="173" t="s">
        <v>21</v>
      </c>
      <c r="AF10" s="39" t="s">
        <v>262</v>
      </c>
      <c r="AG10" s="39">
        <v>306</v>
      </c>
      <c r="AH10" s="177">
        <v>10</v>
      </c>
      <c r="AI10" s="227" t="s">
        <v>277</v>
      </c>
      <c r="AJ10" s="39" t="s">
        <v>278</v>
      </c>
      <c r="AK10" s="85" t="s">
        <v>207</v>
      </c>
      <c r="AL10" s="191">
        <v>9</v>
      </c>
      <c r="AM10" s="199"/>
      <c r="AR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ht="23.25">
      <c r="A11" s="459"/>
      <c r="B11" s="14">
        <v>6</v>
      </c>
      <c r="C11" s="212" t="s">
        <v>6</v>
      </c>
      <c r="D11" s="39" t="s">
        <v>98</v>
      </c>
      <c r="E11" s="39"/>
      <c r="F11" s="177">
        <v>2</v>
      </c>
      <c r="G11" s="205" t="s">
        <v>226</v>
      </c>
      <c r="H11" s="39" t="s">
        <v>79</v>
      </c>
      <c r="I11" s="39" t="s">
        <v>196</v>
      </c>
      <c r="J11" s="177">
        <v>7</v>
      </c>
      <c r="K11" s="207" t="s">
        <v>13</v>
      </c>
      <c r="L11" s="39" t="s">
        <v>44</v>
      </c>
      <c r="M11" s="39">
        <v>305</v>
      </c>
      <c r="N11" s="177">
        <v>6</v>
      </c>
      <c r="O11" s="203" t="s">
        <v>91</v>
      </c>
      <c r="P11" s="39" t="s">
        <v>90</v>
      </c>
      <c r="Q11" s="39" t="s">
        <v>105</v>
      </c>
      <c r="R11" s="185">
        <v>2</v>
      </c>
      <c r="S11" s="194" t="s">
        <v>21</v>
      </c>
      <c r="T11" s="39" t="s">
        <v>215</v>
      </c>
      <c r="U11" s="39">
        <v>113</v>
      </c>
      <c r="V11" s="177">
        <v>7</v>
      </c>
      <c r="W11" s="197" t="s">
        <v>17</v>
      </c>
      <c r="X11" s="39" t="s">
        <v>259</v>
      </c>
      <c r="Y11" s="78">
        <v>308</v>
      </c>
      <c r="Z11" s="178">
        <v>7</v>
      </c>
      <c r="AA11" s="196" t="s">
        <v>292</v>
      </c>
      <c r="AB11" s="39" t="s">
        <v>88</v>
      </c>
      <c r="AC11" s="85">
        <v>114</v>
      </c>
      <c r="AD11" s="177">
        <v>8</v>
      </c>
      <c r="AE11" s="194" t="s">
        <v>114</v>
      </c>
      <c r="AF11" s="39" t="s">
        <v>262</v>
      </c>
      <c r="AG11" s="89">
        <v>306</v>
      </c>
      <c r="AH11" s="188">
        <v>10</v>
      </c>
      <c r="AI11" s="252" t="s">
        <v>22</v>
      </c>
      <c r="AJ11" s="39" t="s">
        <v>43</v>
      </c>
      <c r="AK11" s="85">
        <v>114</v>
      </c>
      <c r="AL11" s="191">
        <v>9</v>
      </c>
      <c r="AR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ht="23.25">
      <c r="A12" s="460"/>
      <c r="B12" s="14">
        <v>7</v>
      </c>
      <c r="C12" s="206"/>
      <c r="G12" s="267" t="s">
        <v>273</v>
      </c>
      <c r="K12" s="267" t="s">
        <v>273</v>
      </c>
      <c r="O12" s="267" t="s">
        <v>273</v>
      </c>
      <c r="S12" s="267" t="s">
        <v>273</v>
      </c>
      <c r="W12" s="267" t="s">
        <v>273</v>
      </c>
      <c r="AA12" s="227" t="s">
        <v>282</v>
      </c>
      <c r="AB12" s="87" t="s">
        <v>283</v>
      </c>
      <c r="AR12" s="8"/>
      <c r="AS12" s="12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ht="23.25">
      <c r="A13" s="13"/>
      <c r="B13" s="14"/>
      <c r="C13" s="206"/>
      <c r="F13" s="177">
        <f>SUM(F6:F11)</f>
        <v>37</v>
      </c>
      <c r="G13" s="215"/>
      <c r="H13" s="136"/>
      <c r="I13" s="136"/>
      <c r="J13" s="177">
        <f>SUM(J6:J11)</f>
        <v>38</v>
      </c>
      <c r="K13" s="217"/>
      <c r="L13" s="136"/>
      <c r="M13" s="136"/>
      <c r="N13" s="177">
        <f>SUM(N6:N11)</f>
        <v>39</v>
      </c>
      <c r="O13" s="206"/>
      <c r="P13" s="136"/>
      <c r="Q13" s="136"/>
      <c r="R13" s="177">
        <f>SUM(R6:R12)</f>
        <v>36</v>
      </c>
      <c r="S13" s="206"/>
      <c r="V13" s="177">
        <f>SUM(V5:V11)</f>
        <v>41</v>
      </c>
      <c r="W13" s="206"/>
      <c r="X13" s="72"/>
      <c r="Y13" s="88"/>
      <c r="Z13" s="177">
        <f>SUM(Z6:Z11)</f>
        <v>41</v>
      </c>
      <c r="AA13" s="268" t="s">
        <v>285</v>
      </c>
      <c r="AB13" s="87" t="s">
        <v>283</v>
      </c>
      <c r="AD13" s="177">
        <f>SUM(AD6:AD12)</f>
        <v>43</v>
      </c>
      <c r="AE13" s="206"/>
      <c r="AH13" s="177">
        <f>SUM(AH5:AH11)</f>
        <v>39</v>
      </c>
      <c r="AI13" s="206"/>
      <c r="AL13" s="177">
        <f>SUM(AL6:AL11)</f>
        <v>38</v>
      </c>
      <c r="AR13" s="8"/>
      <c r="AS13" s="12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20.25">
      <c r="A14" s="13"/>
      <c r="B14" s="17"/>
      <c r="C14" s="206"/>
      <c r="G14" s="206"/>
      <c r="K14" s="206"/>
      <c r="O14" s="206"/>
      <c r="S14" s="206"/>
      <c r="V14" s="179"/>
      <c r="W14" s="206"/>
      <c r="AA14" s="206"/>
      <c r="AE14" s="206"/>
      <c r="AI14" s="206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23.25" customHeight="1">
      <c r="A15" s="459" t="s">
        <v>1</v>
      </c>
      <c r="B15" s="14">
        <v>1</v>
      </c>
      <c r="C15" s="211" t="s">
        <v>13</v>
      </c>
      <c r="D15" s="39" t="s">
        <v>44</v>
      </c>
      <c r="E15" s="78"/>
      <c r="F15" s="178">
        <v>6</v>
      </c>
      <c r="G15" s="205" t="s">
        <v>225</v>
      </c>
      <c r="H15" s="39" t="s">
        <v>73</v>
      </c>
      <c r="I15" s="81" t="s">
        <v>196</v>
      </c>
      <c r="J15" s="183">
        <v>6</v>
      </c>
      <c r="K15" s="195" t="s">
        <v>18</v>
      </c>
      <c r="L15" s="39" t="s">
        <v>88</v>
      </c>
      <c r="M15" s="39">
        <v>208</v>
      </c>
      <c r="N15" s="177">
        <v>9</v>
      </c>
      <c r="O15" s="197" t="s">
        <v>17</v>
      </c>
      <c r="P15" s="84" t="s">
        <v>259</v>
      </c>
      <c r="Q15" s="39">
        <v>308</v>
      </c>
      <c r="R15" s="177">
        <v>7</v>
      </c>
      <c r="S15" s="194" t="s">
        <v>14</v>
      </c>
      <c r="T15" s="39" t="s">
        <v>215</v>
      </c>
      <c r="U15" s="78">
        <v>113</v>
      </c>
      <c r="V15" s="178">
        <v>8</v>
      </c>
      <c r="W15" s="194" t="s">
        <v>21</v>
      </c>
      <c r="X15" s="39" t="s">
        <v>260</v>
      </c>
      <c r="Y15" s="78">
        <v>306</v>
      </c>
      <c r="Z15" s="178">
        <v>7</v>
      </c>
      <c r="AA15" s="208" t="s">
        <v>22</v>
      </c>
      <c r="AB15" s="84" t="s">
        <v>43</v>
      </c>
      <c r="AC15" s="39">
        <v>114</v>
      </c>
      <c r="AD15" s="177">
        <v>9</v>
      </c>
      <c r="AE15" s="204" t="s">
        <v>24</v>
      </c>
      <c r="AF15" s="39" t="s">
        <v>95</v>
      </c>
      <c r="AG15" s="39">
        <v>301</v>
      </c>
      <c r="AH15" s="188">
        <v>5</v>
      </c>
      <c r="AI15" s="262" t="s">
        <v>24</v>
      </c>
      <c r="AJ15" s="39" t="s">
        <v>53</v>
      </c>
      <c r="AK15" s="85">
        <v>206</v>
      </c>
      <c r="AL15" s="191">
        <v>5</v>
      </c>
      <c r="AR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23.25">
      <c r="A16" s="459"/>
      <c r="B16" s="14">
        <v>2</v>
      </c>
      <c r="C16" s="173" t="s">
        <v>14</v>
      </c>
      <c r="D16" s="39" t="s">
        <v>49</v>
      </c>
      <c r="E16" s="39"/>
      <c r="F16" s="177">
        <v>12</v>
      </c>
      <c r="G16" s="211" t="s">
        <v>13</v>
      </c>
      <c r="H16" s="72" t="s">
        <v>44</v>
      </c>
      <c r="I16" s="39">
        <v>305</v>
      </c>
      <c r="J16" s="177">
        <v>6</v>
      </c>
      <c r="K16" s="220" t="s">
        <v>29</v>
      </c>
      <c r="L16" s="39" t="s">
        <v>48</v>
      </c>
      <c r="M16" s="39">
        <v>205</v>
      </c>
      <c r="N16" s="177">
        <v>2</v>
      </c>
      <c r="O16" s="205" t="s">
        <v>280</v>
      </c>
      <c r="P16" s="84" t="s">
        <v>270</v>
      </c>
      <c r="Q16" s="39" t="s">
        <v>197</v>
      </c>
      <c r="R16" s="177">
        <v>8</v>
      </c>
      <c r="S16" s="198" t="s">
        <v>8</v>
      </c>
      <c r="T16" s="39" t="s">
        <v>46</v>
      </c>
      <c r="U16" s="39">
        <v>114</v>
      </c>
      <c r="V16" s="177">
        <v>7</v>
      </c>
      <c r="W16" s="197" t="s">
        <v>20</v>
      </c>
      <c r="X16" s="39" t="s">
        <v>93</v>
      </c>
      <c r="Y16" s="39">
        <v>308</v>
      </c>
      <c r="Z16" s="177">
        <v>12</v>
      </c>
      <c r="AA16" s="202" t="s">
        <v>9</v>
      </c>
      <c r="AB16" s="39" t="s">
        <v>90</v>
      </c>
      <c r="AC16" s="39" t="s">
        <v>105</v>
      </c>
      <c r="AD16" s="177">
        <v>1</v>
      </c>
      <c r="AE16" s="204" t="s">
        <v>12</v>
      </c>
      <c r="AF16" s="39" t="s">
        <v>95</v>
      </c>
      <c r="AG16" s="39">
        <v>301</v>
      </c>
      <c r="AH16" s="188">
        <v>5</v>
      </c>
      <c r="AI16" s="260" t="s">
        <v>14</v>
      </c>
      <c r="AJ16" s="39" t="s">
        <v>49</v>
      </c>
      <c r="AK16" s="90">
        <v>306</v>
      </c>
      <c r="AL16" s="191">
        <v>11</v>
      </c>
      <c r="AR16" s="8"/>
      <c r="AS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23.25">
      <c r="A17" s="459"/>
      <c r="B17" s="14">
        <v>3</v>
      </c>
      <c r="C17" s="265" t="s">
        <v>22</v>
      </c>
      <c r="D17" s="39" t="s">
        <v>43</v>
      </c>
      <c r="E17" s="39"/>
      <c r="F17" s="177">
        <v>11</v>
      </c>
      <c r="G17" s="194" t="s">
        <v>14</v>
      </c>
      <c r="H17" s="39" t="s">
        <v>49</v>
      </c>
      <c r="I17" s="89">
        <v>113</v>
      </c>
      <c r="J17" s="177">
        <v>12</v>
      </c>
      <c r="K17" s="203" t="s">
        <v>9</v>
      </c>
      <c r="L17" s="39" t="s">
        <v>90</v>
      </c>
      <c r="M17" s="39" t="s">
        <v>105</v>
      </c>
      <c r="N17" s="180">
        <v>2</v>
      </c>
      <c r="O17" s="205" t="s">
        <v>226</v>
      </c>
      <c r="P17" s="84" t="s">
        <v>269</v>
      </c>
      <c r="Q17" s="39" t="s">
        <v>197</v>
      </c>
      <c r="R17" s="177">
        <v>8</v>
      </c>
      <c r="S17" s="197" t="s">
        <v>20</v>
      </c>
      <c r="T17" s="78" t="s">
        <v>93</v>
      </c>
      <c r="U17" s="39">
        <v>308</v>
      </c>
      <c r="V17" s="177">
        <v>12</v>
      </c>
      <c r="W17" s="198" t="s">
        <v>8</v>
      </c>
      <c r="X17" s="39" t="s">
        <v>46</v>
      </c>
      <c r="Y17" s="39">
        <v>114</v>
      </c>
      <c r="Z17" s="177">
        <v>7</v>
      </c>
      <c r="AA17" s="173" t="s">
        <v>21</v>
      </c>
      <c r="AB17" s="39" t="s">
        <v>49</v>
      </c>
      <c r="AC17" s="39">
        <v>306</v>
      </c>
      <c r="AD17" s="177">
        <v>10</v>
      </c>
      <c r="AE17" s="204" t="s">
        <v>12</v>
      </c>
      <c r="AF17" s="39" t="s">
        <v>95</v>
      </c>
      <c r="AG17" s="39">
        <v>301</v>
      </c>
      <c r="AH17" s="188">
        <v>5</v>
      </c>
      <c r="AI17" s="196" t="s">
        <v>18</v>
      </c>
      <c r="AJ17" s="39" t="s">
        <v>276</v>
      </c>
      <c r="AK17" s="190" t="s">
        <v>229</v>
      </c>
      <c r="AL17" s="191">
        <v>12</v>
      </c>
      <c r="AM17" s="200"/>
      <c r="AR17" s="8"/>
      <c r="AX17" s="8"/>
      <c r="AY17" s="8"/>
      <c r="AZ17" s="8"/>
      <c r="BA17" s="8"/>
      <c r="BB17" s="8"/>
      <c r="BC17" s="8"/>
      <c r="BD17" s="8"/>
      <c r="BE17" s="8"/>
    </row>
    <row r="18" spans="1:57" ht="23.25">
      <c r="A18" s="459"/>
      <c r="B18" s="14">
        <v>4</v>
      </c>
      <c r="C18" s="202" t="s">
        <v>9</v>
      </c>
      <c r="D18" s="39" t="s">
        <v>90</v>
      </c>
      <c r="E18" s="39"/>
      <c r="F18" s="177">
        <v>2</v>
      </c>
      <c r="G18" s="198" t="s">
        <v>22</v>
      </c>
      <c r="H18" s="39" t="s">
        <v>46</v>
      </c>
      <c r="I18" s="39">
        <v>205</v>
      </c>
      <c r="J18" s="177">
        <v>11</v>
      </c>
      <c r="K18" s="194" t="s">
        <v>14</v>
      </c>
      <c r="L18" s="39" t="s">
        <v>215</v>
      </c>
      <c r="M18" s="39">
        <v>113</v>
      </c>
      <c r="N18" s="177">
        <v>10</v>
      </c>
      <c r="O18" s="195" t="s">
        <v>18</v>
      </c>
      <c r="P18" s="39" t="s">
        <v>88</v>
      </c>
      <c r="Q18" s="39">
        <v>208</v>
      </c>
      <c r="R18" s="177">
        <v>9</v>
      </c>
      <c r="S18" s="211" t="s">
        <v>13</v>
      </c>
      <c r="T18" s="72" t="s">
        <v>44</v>
      </c>
      <c r="U18" s="39">
        <v>305</v>
      </c>
      <c r="V18" s="177">
        <v>5</v>
      </c>
      <c r="W18" s="205" t="s">
        <v>227</v>
      </c>
      <c r="X18" s="39" t="s">
        <v>73</v>
      </c>
      <c r="Y18" s="85" t="s">
        <v>197</v>
      </c>
      <c r="Z18" s="188">
        <v>8</v>
      </c>
      <c r="AA18" s="174" t="s">
        <v>20</v>
      </c>
      <c r="AB18" s="39" t="s">
        <v>93</v>
      </c>
      <c r="AC18" s="39">
        <v>308</v>
      </c>
      <c r="AD18" s="180">
        <v>11</v>
      </c>
      <c r="AE18" s="173" t="s">
        <v>21</v>
      </c>
      <c r="AF18" s="39" t="s">
        <v>261</v>
      </c>
      <c r="AG18" s="39">
        <v>306</v>
      </c>
      <c r="AH18" s="188">
        <v>10</v>
      </c>
      <c r="AI18" s="204" t="s">
        <v>128</v>
      </c>
      <c r="AJ18" s="39" t="s">
        <v>53</v>
      </c>
      <c r="AK18" s="85" t="s">
        <v>251</v>
      </c>
      <c r="AL18" s="191">
        <v>9</v>
      </c>
      <c r="AM18" s="200"/>
      <c r="AR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23.25">
      <c r="A19" s="459"/>
      <c r="B19" s="14">
        <v>5</v>
      </c>
      <c r="C19" s="202" t="s">
        <v>9</v>
      </c>
      <c r="D19" s="39" t="s">
        <v>90</v>
      </c>
      <c r="E19" s="39"/>
      <c r="F19" s="180">
        <v>2</v>
      </c>
      <c r="G19" s="216" t="s">
        <v>7</v>
      </c>
      <c r="H19" s="72" t="s">
        <v>50</v>
      </c>
      <c r="I19" s="39">
        <v>113</v>
      </c>
      <c r="J19" s="180">
        <v>1</v>
      </c>
      <c r="K19" s="209" t="s">
        <v>22</v>
      </c>
      <c r="L19" s="39" t="s">
        <v>48</v>
      </c>
      <c r="M19" s="39">
        <v>114</v>
      </c>
      <c r="N19" s="177">
        <v>7</v>
      </c>
      <c r="O19" s="201" t="s">
        <v>12</v>
      </c>
      <c r="P19" s="84" t="s">
        <v>95</v>
      </c>
      <c r="Q19" s="39">
        <v>301</v>
      </c>
      <c r="R19" s="177">
        <v>8</v>
      </c>
      <c r="S19" s="205" t="s">
        <v>226</v>
      </c>
      <c r="T19" s="39" t="s">
        <v>79</v>
      </c>
      <c r="U19" s="39" t="s">
        <v>197</v>
      </c>
      <c r="V19" s="177">
        <v>8</v>
      </c>
      <c r="W19" s="202" t="s">
        <v>209</v>
      </c>
      <c r="X19" s="39" t="s">
        <v>219</v>
      </c>
      <c r="Y19" s="83" t="s">
        <v>105</v>
      </c>
      <c r="Z19" s="184">
        <v>2</v>
      </c>
      <c r="AA19" s="173" t="s">
        <v>14</v>
      </c>
      <c r="AB19" s="39" t="s">
        <v>262</v>
      </c>
      <c r="AC19" s="39">
        <v>306</v>
      </c>
      <c r="AD19" s="177">
        <v>11</v>
      </c>
      <c r="AE19" s="269" t="s">
        <v>23</v>
      </c>
      <c r="AF19" s="39" t="s">
        <v>95</v>
      </c>
      <c r="AG19" s="39" t="s">
        <v>230</v>
      </c>
      <c r="AH19" s="188">
        <v>9</v>
      </c>
      <c r="AI19" s="91" t="s">
        <v>51</v>
      </c>
      <c r="AJ19" s="39" t="s">
        <v>271</v>
      </c>
      <c r="AK19" s="85" t="s">
        <v>204</v>
      </c>
      <c r="AL19" s="191">
        <v>8</v>
      </c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23.25">
      <c r="A20" s="459"/>
      <c r="B20" s="14">
        <v>6</v>
      </c>
      <c r="G20" s="205" t="s">
        <v>224</v>
      </c>
      <c r="H20" s="78" t="s">
        <v>79</v>
      </c>
      <c r="I20" s="78" t="s">
        <v>197</v>
      </c>
      <c r="J20" s="178">
        <v>6</v>
      </c>
      <c r="K20" s="197" t="s">
        <v>17</v>
      </c>
      <c r="L20" s="78" t="s">
        <v>259</v>
      </c>
      <c r="M20" s="39">
        <v>308</v>
      </c>
      <c r="N20" s="177">
        <v>7</v>
      </c>
      <c r="O20" s="208" t="s">
        <v>22</v>
      </c>
      <c r="P20" s="84" t="s">
        <v>43</v>
      </c>
      <c r="Q20" s="39">
        <v>114</v>
      </c>
      <c r="R20" s="177">
        <v>7</v>
      </c>
      <c r="S20" s="202" t="s">
        <v>209</v>
      </c>
      <c r="T20" s="72" t="s">
        <v>219</v>
      </c>
      <c r="U20" s="39" t="s">
        <v>105</v>
      </c>
      <c r="V20" s="177">
        <v>2</v>
      </c>
      <c r="W20" s="207" t="s">
        <v>13</v>
      </c>
      <c r="X20" s="72" t="s">
        <v>44</v>
      </c>
      <c r="Y20" s="39">
        <v>305</v>
      </c>
      <c r="Z20" s="177">
        <v>5</v>
      </c>
      <c r="AA20" s="265" t="s">
        <v>8</v>
      </c>
      <c r="AB20" s="39" t="s">
        <v>43</v>
      </c>
      <c r="AC20" s="85">
        <v>114</v>
      </c>
      <c r="AD20" s="177">
        <v>8</v>
      </c>
      <c r="AE20" s="227" t="s">
        <v>286</v>
      </c>
      <c r="AF20" s="39" t="s">
        <v>65</v>
      </c>
      <c r="AG20" s="39" t="s">
        <v>206</v>
      </c>
      <c r="AH20" s="188">
        <v>9</v>
      </c>
      <c r="AI20" s="260" t="s">
        <v>21</v>
      </c>
      <c r="AJ20" s="39" t="s">
        <v>262</v>
      </c>
      <c r="AK20" s="85">
        <v>306</v>
      </c>
      <c r="AL20" s="191">
        <v>10</v>
      </c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23.25">
      <c r="A21" s="460"/>
      <c r="B21" s="14">
        <v>7</v>
      </c>
      <c r="C21" s="206"/>
      <c r="G21" s="206"/>
      <c r="K21" s="206"/>
      <c r="O21" s="206"/>
      <c r="S21" s="267" t="s">
        <v>273</v>
      </c>
      <c r="W21" s="267" t="s">
        <v>273</v>
      </c>
      <c r="AA21" s="268" t="s">
        <v>284</v>
      </c>
      <c r="AE21" s="202" t="s">
        <v>9</v>
      </c>
      <c r="AF21" s="39" t="s">
        <v>90</v>
      </c>
      <c r="AG21" s="39" t="s">
        <v>105</v>
      </c>
      <c r="AH21" s="188">
        <v>1</v>
      </c>
      <c r="AI21" s="253" t="s">
        <v>113</v>
      </c>
      <c r="AJ21" s="88" t="s">
        <v>53</v>
      </c>
      <c r="AK21" s="90">
        <v>308</v>
      </c>
      <c r="AL21" s="191">
        <v>5</v>
      </c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20.25">
      <c r="A22" s="13"/>
      <c r="B22" s="14"/>
      <c r="C22" s="206"/>
      <c r="E22" s="79"/>
      <c r="F22" s="177">
        <f>SUM(F15:F19)</f>
        <v>33</v>
      </c>
      <c r="G22" s="217"/>
      <c r="H22" s="136"/>
      <c r="I22" s="136"/>
      <c r="J22" s="177">
        <f>SUM(J15:J20)</f>
        <v>42</v>
      </c>
      <c r="K22" s="206"/>
      <c r="N22" s="177">
        <f>SUM(N15:N21)</f>
        <v>37</v>
      </c>
      <c r="O22" s="206"/>
      <c r="R22" s="177">
        <f>SUM(R15:R20)</f>
        <v>47</v>
      </c>
      <c r="S22" s="217"/>
      <c r="T22" s="136"/>
      <c r="U22" s="136"/>
      <c r="V22" s="177">
        <f>SUM(V15:V20)</f>
        <v>42</v>
      </c>
      <c r="W22" s="206"/>
      <c r="Z22" s="177">
        <f>SUM(Z15:Z20)</f>
        <v>41</v>
      </c>
      <c r="AA22" s="206"/>
      <c r="AD22" s="177">
        <f>SUM(AD15:AD20)</f>
        <v>50</v>
      </c>
      <c r="AE22" s="206"/>
      <c r="AH22" s="177">
        <f>SUM(AH15:AH20)</f>
        <v>43</v>
      </c>
      <c r="AI22" s="206"/>
      <c r="AL22" s="177">
        <f>SUM(AL15:AL20)</f>
        <v>55</v>
      </c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20.25">
      <c r="A23" s="13"/>
      <c r="B23" s="17"/>
      <c r="C23" s="206"/>
      <c r="F23" s="179"/>
      <c r="G23" s="206"/>
      <c r="K23" s="206"/>
      <c r="O23" s="206"/>
      <c r="S23" s="206"/>
      <c r="W23" s="206"/>
      <c r="AA23" s="206"/>
      <c r="AE23" s="206"/>
      <c r="AI23" s="206"/>
      <c r="AL23" s="191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23.25" customHeight="1">
      <c r="A24" s="459" t="s">
        <v>2</v>
      </c>
      <c r="B24" s="14">
        <v>1</v>
      </c>
      <c r="C24" s="203" t="s">
        <v>9</v>
      </c>
      <c r="D24" s="39" t="s">
        <v>90</v>
      </c>
      <c r="E24" s="39"/>
      <c r="F24" s="177">
        <v>2</v>
      </c>
      <c r="G24" s="207" t="s">
        <v>13</v>
      </c>
      <c r="H24" s="39" t="s">
        <v>44</v>
      </c>
      <c r="I24" s="78">
        <v>305</v>
      </c>
      <c r="J24" s="178">
        <v>6</v>
      </c>
      <c r="K24" s="205" t="s">
        <v>226</v>
      </c>
      <c r="L24" s="78" t="s">
        <v>79</v>
      </c>
      <c r="M24" s="39" t="s">
        <v>197</v>
      </c>
      <c r="N24" s="180">
        <v>8</v>
      </c>
      <c r="O24" s="208" t="s">
        <v>8</v>
      </c>
      <c r="P24" s="39" t="s">
        <v>43</v>
      </c>
      <c r="Q24" s="39">
        <v>114</v>
      </c>
      <c r="R24" s="180">
        <v>4</v>
      </c>
      <c r="S24" s="194" t="s">
        <v>21</v>
      </c>
      <c r="T24" s="39" t="s">
        <v>215</v>
      </c>
      <c r="U24" s="39">
        <v>113</v>
      </c>
      <c r="V24" s="177">
        <v>7</v>
      </c>
      <c r="W24" s="204" t="s">
        <v>12</v>
      </c>
      <c r="X24" s="39" t="s">
        <v>53</v>
      </c>
      <c r="Y24" s="39">
        <v>301</v>
      </c>
      <c r="Z24" s="177">
        <v>10</v>
      </c>
      <c r="AA24" s="208" t="s">
        <v>22</v>
      </c>
      <c r="AB24" s="84" t="s">
        <v>43</v>
      </c>
      <c r="AC24" s="39">
        <v>114</v>
      </c>
      <c r="AD24" s="180">
        <v>9</v>
      </c>
      <c r="AE24" s="173" t="s">
        <v>21</v>
      </c>
      <c r="AF24" s="39" t="s">
        <v>262</v>
      </c>
      <c r="AG24" s="39">
        <v>306</v>
      </c>
      <c r="AH24" s="188">
        <v>10</v>
      </c>
      <c r="AI24" s="263" t="s">
        <v>12</v>
      </c>
      <c r="AJ24" s="39" t="s">
        <v>53</v>
      </c>
      <c r="AK24" s="85">
        <v>206</v>
      </c>
      <c r="AL24" s="191">
        <v>5</v>
      </c>
      <c r="AR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23.25">
      <c r="A25" s="459"/>
      <c r="B25" s="14">
        <v>2</v>
      </c>
      <c r="C25" s="265" t="s">
        <v>22</v>
      </c>
      <c r="D25" s="39" t="s">
        <v>43</v>
      </c>
      <c r="E25" s="39"/>
      <c r="F25" s="177">
        <v>11</v>
      </c>
      <c r="G25" s="203" t="s">
        <v>9</v>
      </c>
      <c r="H25" s="39" t="s">
        <v>90</v>
      </c>
      <c r="I25" s="39" t="s">
        <v>105</v>
      </c>
      <c r="J25" s="180">
        <v>2</v>
      </c>
      <c r="K25" s="197" t="s">
        <v>20</v>
      </c>
      <c r="L25" s="78" t="s">
        <v>259</v>
      </c>
      <c r="M25" s="39">
        <v>308</v>
      </c>
      <c r="N25" s="177">
        <v>10</v>
      </c>
      <c r="O25" s="205" t="s">
        <v>279</v>
      </c>
      <c r="P25" s="39" t="s">
        <v>267</v>
      </c>
      <c r="Q25" s="39" t="s">
        <v>196</v>
      </c>
      <c r="R25" s="177">
        <v>5</v>
      </c>
      <c r="S25" s="194" t="s">
        <v>21</v>
      </c>
      <c r="T25" s="39" t="s">
        <v>215</v>
      </c>
      <c r="U25" s="39">
        <v>113</v>
      </c>
      <c r="V25" s="177">
        <v>7</v>
      </c>
      <c r="W25" s="198" t="s">
        <v>8</v>
      </c>
      <c r="X25" s="39" t="s">
        <v>46</v>
      </c>
      <c r="Y25" s="39">
        <v>114</v>
      </c>
      <c r="Z25" s="177">
        <v>7</v>
      </c>
      <c r="AA25" s="196" t="s">
        <v>284</v>
      </c>
      <c r="AB25" s="39" t="s">
        <v>276</v>
      </c>
      <c r="AC25" s="39">
        <v>208</v>
      </c>
      <c r="AD25" s="177">
        <v>12</v>
      </c>
      <c r="AE25" s="173" t="s">
        <v>14</v>
      </c>
      <c r="AF25" s="39" t="s">
        <v>262</v>
      </c>
      <c r="AG25" s="39">
        <v>306</v>
      </c>
      <c r="AH25" s="177">
        <v>11</v>
      </c>
      <c r="AI25" s="226" t="s">
        <v>30</v>
      </c>
      <c r="AJ25" s="39" t="s">
        <v>216</v>
      </c>
      <c r="AK25" s="85" t="s">
        <v>203</v>
      </c>
      <c r="AL25" s="191">
        <v>7</v>
      </c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ht="23.25">
      <c r="A26" s="459"/>
      <c r="B26" s="14">
        <v>3</v>
      </c>
      <c r="C26" s="211" t="s">
        <v>13</v>
      </c>
      <c r="D26" s="78" t="s">
        <v>44</v>
      </c>
      <c r="E26" s="78"/>
      <c r="F26" s="178">
        <v>6</v>
      </c>
      <c r="G26" s="204" t="s">
        <v>12</v>
      </c>
      <c r="H26" s="39" t="s">
        <v>53</v>
      </c>
      <c r="I26" s="39">
        <v>301</v>
      </c>
      <c r="J26" s="177">
        <v>6</v>
      </c>
      <c r="K26" s="209" t="s">
        <v>22</v>
      </c>
      <c r="L26" s="39" t="s">
        <v>48</v>
      </c>
      <c r="M26" s="39">
        <v>114</v>
      </c>
      <c r="N26" s="177">
        <v>7</v>
      </c>
      <c r="O26" s="194" t="s">
        <v>21</v>
      </c>
      <c r="P26" s="39" t="s">
        <v>215</v>
      </c>
      <c r="Q26" s="39">
        <v>113</v>
      </c>
      <c r="R26" s="177">
        <v>9</v>
      </c>
      <c r="S26" s="195" t="s">
        <v>18</v>
      </c>
      <c r="T26" s="39" t="s">
        <v>88</v>
      </c>
      <c r="U26" s="39">
        <v>208</v>
      </c>
      <c r="V26" s="177">
        <v>13</v>
      </c>
      <c r="W26" s="194" t="s">
        <v>14</v>
      </c>
      <c r="X26" s="39" t="s">
        <v>260</v>
      </c>
      <c r="Y26" s="39">
        <v>306</v>
      </c>
      <c r="Z26" s="177">
        <v>8</v>
      </c>
      <c r="AA26" s="91" t="s">
        <v>51</v>
      </c>
      <c r="AB26" s="39" t="s">
        <v>271</v>
      </c>
      <c r="AC26" s="39" t="s">
        <v>201</v>
      </c>
      <c r="AD26" s="177">
        <v>8</v>
      </c>
      <c r="AE26" s="208" t="s">
        <v>22</v>
      </c>
      <c r="AF26" s="84" t="s">
        <v>43</v>
      </c>
      <c r="AG26" s="39">
        <v>114</v>
      </c>
      <c r="AH26" s="177">
        <v>9</v>
      </c>
      <c r="AI26" s="230" t="s">
        <v>6</v>
      </c>
      <c r="AJ26" s="39" t="s">
        <v>222</v>
      </c>
      <c r="AK26" s="85" t="s">
        <v>252</v>
      </c>
      <c r="AL26" s="191">
        <v>7</v>
      </c>
      <c r="AM26" s="200"/>
      <c r="AR26" s="8"/>
      <c r="AS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ht="23.25">
      <c r="A27" s="459"/>
      <c r="B27" s="14">
        <v>4</v>
      </c>
      <c r="C27" s="201" t="s">
        <v>12</v>
      </c>
      <c r="D27" s="39" t="s">
        <v>95</v>
      </c>
      <c r="E27" s="39"/>
      <c r="F27" s="177">
        <v>6</v>
      </c>
      <c r="G27" s="194" t="s">
        <v>21</v>
      </c>
      <c r="H27" s="39" t="s">
        <v>49</v>
      </c>
      <c r="I27" s="39">
        <v>113</v>
      </c>
      <c r="J27" s="177">
        <v>10</v>
      </c>
      <c r="K27" s="205" t="s">
        <v>280</v>
      </c>
      <c r="L27" s="39" t="s">
        <v>267</v>
      </c>
      <c r="M27" s="82" t="s">
        <v>197</v>
      </c>
      <c r="N27" s="177">
        <v>8</v>
      </c>
      <c r="O27" s="197" t="s">
        <v>20</v>
      </c>
      <c r="P27" s="78" t="s">
        <v>93</v>
      </c>
      <c r="Q27" s="39">
        <v>308</v>
      </c>
      <c r="R27" s="177">
        <v>10</v>
      </c>
      <c r="S27" s="203" t="s">
        <v>9</v>
      </c>
      <c r="T27" s="39" t="s">
        <v>90</v>
      </c>
      <c r="U27" s="39" t="s">
        <v>105</v>
      </c>
      <c r="V27" s="177">
        <v>2</v>
      </c>
      <c r="W27" s="195" t="s">
        <v>18</v>
      </c>
      <c r="X27" s="39" t="s">
        <v>88</v>
      </c>
      <c r="Y27" s="39">
        <v>208</v>
      </c>
      <c r="Z27" s="180">
        <v>13</v>
      </c>
      <c r="AA27" s="173" t="s">
        <v>21</v>
      </c>
      <c r="AB27" s="39" t="s">
        <v>261</v>
      </c>
      <c r="AC27" s="39">
        <v>306</v>
      </c>
      <c r="AD27" s="185">
        <v>10</v>
      </c>
      <c r="AE27" s="265" t="s">
        <v>8</v>
      </c>
      <c r="AF27" s="39" t="s">
        <v>43</v>
      </c>
      <c r="AG27" s="85">
        <v>114</v>
      </c>
      <c r="AH27" s="188">
        <v>8</v>
      </c>
      <c r="AI27" s="231"/>
      <c r="AJ27" s="39"/>
      <c r="AK27" s="79"/>
      <c r="AL27" s="191"/>
      <c r="AM27" s="200"/>
      <c r="AR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ht="23.25">
      <c r="A28" s="459"/>
      <c r="B28" s="14">
        <v>5</v>
      </c>
      <c r="C28" s="201" t="s">
        <v>24</v>
      </c>
      <c r="D28" s="39" t="s">
        <v>95</v>
      </c>
      <c r="E28" s="39"/>
      <c r="F28" s="177">
        <v>9</v>
      </c>
      <c r="G28" s="198" t="s">
        <v>22</v>
      </c>
      <c r="H28" s="39" t="s">
        <v>46</v>
      </c>
      <c r="I28" s="39">
        <v>205</v>
      </c>
      <c r="J28" s="177">
        <v>11</v>
      </c>
      <c r="K28" s="194" t="s">
        <v>21</v>
      </c>
      <c r="L28" s="39" t="s">
        <v>215</v>
      </c>
      <c r="M28" s="39">
        <v>113</v>
      </c>
      <c r="N28" s="177">
        <v>9</v>
      </c>
      <c r="O28" s="203" t="s">
        <v>9</v>
      </c>
      <c r="P28" s="72" t="s">
        <v>90</v>
      </c>
      <c r="Q28" s="39" t="s">
        <v>105</v>
      </c>
      <c r="R28" s="177">
        <v>2</v>
      </c>
      <c r="S28" s="198" t="s">
        <v>8</v>
      </c>
      <c r="T28" s="39" t="s">
        <v>46</v>
      </c>
      <c r="U28" s="39">
        <v>114</v>
      </c>
      <c r="V28" s="177">
        <v>7</v>
      </c>
      <c r="W28" s="205" t="s">
        <v>226</v>
      </c>
      <c r="X28" s="39" t="s">
        <v>79</v>
      </c>
      <c r="Y28" s="39" t="s">
        <v>197</v>
      </c>
      <c r="Z28" s="177">
        <v>8</v>
      </c>
      <c r="AA28" s="204" t="s">
        <v>24</v>
      </c>
      <c r="AB28" s="39" t="s">
        <v>95</v>
      </c>
      <c r="AC28" s="82">
        <v>206</v>
      </c>
      <c r="AD28" s="177">
        <v>5</v>
      </c>
      <c r="AE28" s="91" t="s">
        <v>51</v>
      </c>
      <c r="AF28" s="39" t="s">
        <v>271</v>
      </c>
      <c r="AG28" s="39" t="s">
        <v>258</v>
      </c>
      <c r="AH28" s="188">
        <v>8</v>
      </c>
      <c r="AI28" s="260" t="s">
        <v>14</v>
      </c>
      <c r="AJ28" s="39" t="s">
        <v>262</v>
      </c>
      <c r="AK28" s="85">
        <v>306</v>
      </c>
      <c r="AL28" s="191">
        <v>11</v>
      </c>
      <c r="AR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23.25">
      <c r="A29" s="459"/>
      <c r="B29" s="14">
        <v>6</v>
      </c>
      <c r="C29" s="173" t="s">
        <v>21</v>
      </c>
      <c r="D29" s="39" t="s">
        <v>49</v>
      </c>
      <c r="E29" s="78"/>
      <c r="F29" s="178">
        <v>10</v>
      </c>
      <c r="G29" s="205" t="s">
        <v>224</v>
      </c>
      <c r="H29" s="39" t="s">
        <v>79</v>
      </c>
      <c r="I29" s="39" t="s">
        <v>196</v>
      </c>
      <c r="J29" s="177">
        <v>6</v>
      </c>
      <c r="K29" s="197" t="s">
        <v>17</v>
      </c>
      <c r="L29" s="39" t="s">
        <v>259</v>
      </c>
      <c r="M29" s="39">
        <v>308</v>
      </c>
      <c r="N29" s="177">
        <v>7</v>
      </c>
      <c r="O29" s="219" t="s">
        <v>6</v>
      </c>
      <c r="P29" s="134" t="s">
        <v>98</v>
      </c>
      <c r="Q29" s="88">
        <v>112</v>
      </c>
      <c r="R29" s="180">
        <v>3</v>
      </c>
      <c r="S29" s="204" t="s">
        <v>12</v>
      </c>
      <c r="T29" s="39" t="s">
        <v>53</v>
      </c>
      <c r="U29" s="39">
        <v>301</v>
      </c>
      <c r="V29" s="177">
        <v>10</v>
      </c>
      <c r="W29" s="203" t="s">
        <v>9</v>
      </c>
      <c r="X29" s="86" t="s">
        <v>90</v>
      </c>
      <c r="Y29" s="39" t="s">
        <v>105</v>
      </c>
      <c r="Z29" s="177">
        <v>2</v>
      </c>
      <c r="AA29" s="204" t="s">
        <v>12</v>
      </c>
      <c r="AB29" s="39" t="s">
        <v>95</v>
      </c>
      <c r="AC29" s="39">
        <v>206</v>
      </c>
      <c r="AD29" s="177">
        <v>5</v>
      </c>
      <c r="AF29" s="39"/>
      <c r="AG29" s="39"/>
      <c r="AH29" s="177">
        <v>9</v>
      </c>
      <c r="AI29" s="260" t="s">
        <v>21</v>
      </c>
      <c r="AJ29" s="39" t="s">
        <v>261</v>
      </c>
      <c r="AK29" s="85">
        <v>306</v>
      </c>
      <c r="AL29" s="191">
        <v>10</v>
      </c>
      <c r="AR29" s="8"/>
      <c r="AS29" s="8"/>
      <c r="AX29" s="8"/>
      <c r="AY29" s="8"/>
      <c r="AZ29" s="8"/>
      <c r="BA29" s="8"/>
      <c r="BB29" s="8"/>
      <c r="BC29" s="8"/>
      <c r="BD29" s="8"/>
      <c r="BE29" s="8"/>
    </row>
    <row r="30" spans="1:57" ht="23.25">
      <c r="A30" s="460"/>
      <c r="B30" s="14">
        <v>7</v>
      </c>
      <c r="C30" s="206"/>
      <c r="G30" s="206"/>
      <c r="K30" s="206"/>
      <c r="O30" s="206"/>
      <c r="S30" s="206"/>
      <c r="W30" s="206"/>
      <c r="AA30" s="202" t="s">
        <v>9</v>
      </c>
      <c r="AB30" s="39" t="s">
        <v>90</v>
      </c>
      <c r="AC30" s="39" t="s">
        <v>105</v>
      </c>
      <c r="AD30" s="177">
        <v>1</v>
      </c>
      <c r="AE30" s="270" t="s">
        <v>295</v>
      </c>
      <c r="AF30" s="39" t="s">
        <v>43</v>
      </c>
      <c r="AG30" s="82"/>
      <c r="AI30" s="206"/>
      <c r="AJ30" s="72" t="s">
        <v>69</v>
      </c>
      <c r="AK30" s="85">
        <v>203</v>
      </c>
      <c r="AR30" s="8"/>
      <c r="AS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ht="23.25">
      <c r="A31" s="13"/>
      <c r="B31" s="14"/>
      <c r="C31" s="206"/>
      <c r="D31" s="88"/>
      <c r="E31" s="88"/>
      <c r="F31" s="177">
        <f>SUM(F24:F29)</f>
        <v>44</v>
      </c>
      <c r="G31" s="206"/>
      <c r="J31" s="177">
        <f>SUM(J24:J29)</f>
        <v>41</v>
      </c>
      <c r="K31" s="215"/>
      <c r="L31" s="136"/>
      <c r="M31" s="137"/>
      <c r="N31" s="177">
        <f>SUM(N24:N29)</f>
        <v>49</v>
      </c>
      <c r="O31" s="206"/>
      <c r="R31" s="177">
        <f>SUM(R24:R30)</f>
        <v>33</v>
      </c>
      <c r="S31" s="217"/>
      <c r="T31" s="136"/>
      <c r="U31" s="136"/>
      <c r="V31" s="177">
        <f>SUM(V24:V29)</f>
        <v>46</v>
      </c>
      <c r="W31" s="222"/>
      <c r="X31" s="88"/>
      <c r="Y31" s="137"/>
      <c r="Z31" s="177">
        <f>SUM(Z24:Z29)</f>
        <v>48</v>
      </c>
      <c r="AA31" s="270" t="s">
        <v>295</v>
      </c>
      <c r="AB31" s="88" t="s">
        <v>48</v>
      </c>
      <c r="AC31" s="88"/>
      <c r="AD31" s="177">
        <f>SUM(AD24:AD30)</f>
        <v>50</v>
      </c>
      <c r="AE31" s="206"/>
      <c r="AH31" s="177">
        <f>SUM(AH24:AH29)</f>
        <v>55</v>
      </c>
      <c r="AI31" s="215"/>
      <c r="AJ31" s="88"/>
      <c r="AK31" s="88"/>
      <c r="AL31" s="177">
        <f>SUM(AL24:AL30)</f>
        <v>40</v>
      </c>
      <c r="AR31" s="8"/>
      <c r="AS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ht="20.25">
      <c r="A32" s="13"/>
      <c r="B32" s="17"/>
      <c r="C32" s="206"/>
      <c r="D32" s="80"/>
      <c r="E32" s="80"/>
      <c r="F32" s="181"/>
      <c r="G32" s="218"/>
      <c r="H32" s="80"/>
      <c r="I32" s="80"/>
      <c r="J32" s="181"/>
      <c r="K32" s="206"/>
      <c r="O32" s="206"/>
      <c r="S32" s="206"/>
      <c r="V32" s="179"/>
      <c r="W32" s="206"/>
      <c r="AA32" s="206"/>
      <c r="AE32" s="206"/>
      <c r="AI32" s="206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57" ht="23.25" customHeight="1">
      <c r="A33" s="459" t="s">
        <v>3</v>
      </c>
      <c r="B33" s="14">
        <v>1</v>
      </c>
      <c r="C33" s="265" t="s">
        <v>22</v>
      </c>
      <c r="D33" s="39" t="s">
        <v>43</v>
      </c>
      <c r="E33" s="39"/>
      <c r="F33" s="177">
        <v>11</v>
      </c>
      <c r="G33" s="219" t="s">
        <v>100</v>
      </c>
      <c r="H33" s="39" t="s">
        <v>98</v>
      </c>
      <c r="I33" s="82">
        <v>112</v>
      </c>
      <c r="J33" s="177">
        <v>2</v>
      </c>
      <c r="K33" s="201" t="s">
        <v>12</v>
      </c>
      <c r="L33" s="39" t="s">
        <v>95</v>
      </c>
      <c r="M33" s="39">
        <v>206</v>
      </c>
      <c r="N33" s="177">
        <v>8</v>
      </c>
      <c r="O33" s="197" t="s">
        <v>17</v>
      </c>
      <c r="P33" s="78" t="s">
        <v>259</v>
      </c>
      <c r="Q33" s="39">
        <v>308</v>
      </c>
      <c r="R33" s="177">
        <v>7</v>
      </c>
      <c r="S33" s="205" t="s">
        <v>227</v>
      </c>
      <c r="T33" s="39" t="s">
        <v>73</v>
      </c>
      <c r="U33" s="39" t="s">
        <v>197</v>
      </c>
      <c r="V33" s="177">
        <v>8</v>
      </c>
      <c r="W33" s="198" t="s">
        <v>22</v>
      </c>
      <c r="X33" s="39" t="s">
        <v>46</v>
      </c>
      <c r="Y33" s="39">
        <v>114</v>
      </c>
      <c r="Z33" s="180">
        <v>6</v>
      </c>
      <c r="AA33" s="202" t="s">
        <v>9</v>
      </c>
      <c r="AB33" s="39" t="s">
        <v>145</v>
      </c>
      <c r="AC33" s="39" t="s">
        <v>105</v>
      </c>
      <c r="AD33" s="177">
        <v>1</v>
      </c>
      <c r="AE33" s="196" t="s">
        <v>18</v>
      </c>
      <c r="AF33" s="39" t="s">
        <v>88</v>
      </c>
      <c r="AG33" s="39"/>
      <c r="AH33" s="188">
        <v>9</v>
      </c>
      <c r="AI33" s="260" t="s">
        <v>21</v>
      </c>
      <c r="AJ33" s="39" t="s">
        <v>261</v>
      </c>
      <c r="AK33" s="85">
        <v>306</v>
      </c>
      <c r="AL33" s="191">
        <v>10</v>
      </c>
      <c r="AR33" s="8"/>
      <c r="AX33" s="8"/>
      <c r="AY33" s="8"/>
      <c r="AZ33" s="8"/>
      <c r="BA33" s="8"/>
      <c r="BB33" s="8"/>
      <c r="BC33" s="8"/>
      <c r="BD33" s="8"/>
      <c r="BE33" s="8"/>
    </row>
    <row r="34" spans="1:57" ht="23.25">
      <c r="A34" s="459"/>
      <c r="B34" s="14">
        <v>2</v>
      </c>
      <c r="C34" s="91" t="s">
        <v>275</v>
      </c>
      <c r="D34" s="39" t="s">
        <v>268</v>
      </c>
      <c r="E34" s="94"/>
      <c r="F34" s="182">
        <v>7</v>
      </c>
      <c r="G34" s="198" t="s">
        <v>22</v>
      </c>
      <c r="H34" s="39" t="s">
        <v>46</v>
      </c>
      <c r="I34" s="39">
        <v>205</v>
      </c>
      <c r="J34" s="177">
        <v>11</v>
      </c>
      <c r="K34" s="203" t="s">
        <v>91</v>
      </c>
      <c r="L34" s="166" t="s">
        <v>90</v>
      </c>
      <c r="M34" s="89" t="s">
        <v>105</v>
      </c>
      <c r="N34" s="177">
        <v>2</v>
      </c>
      <c r="O34" s="194" t="s">
        <v>21</v>
      </c>
      <c r="P34" s="39" t="s">
        <v>215</v>
      </c>
      <c r="Q34" s="39">
        <v>113</v>
      </c>
      <c r="R34" s="177">
        <v>9</v>
      </c>
      <c r="S34" s="198" t="s">
        <v>8</v>
      </c>
      <c r="T34" s="39" t="s">
        <v>46</v>
      </c>
      <c r="U34" s="39">
        <v>114</v>
      </c>
      <c r="V34" s="177">
        <v>7</v>
      </c>
      <c r="W34" s="194" t="s">
        <v>14</v>
      </c>
      <c r="X34" s="39" t="s">
        <v>260</v>
      </c>
      <c r="Y34" s="39">
        <v>306</v>
      </c>
      <c r="Z34" s="177">
        <v>8</v>
      </c>
      <c r="AA34" s="223" t="s">
        <v>24</v>
      </c>
      <c r="AB34" s="39" t="s">
        <v>95</v>
      </c>
      <c r="AC34" s="39">
        <v>206</v>
      </c>
      <c r="AD34" s="177">
        <v>5</v>
      </c>
      <c r="AE34" s="196" t="s">
        <v>18</v>
      </c>
      <c r="AF34" s="39" t="s">
        <v>88</v>
      </c>
      <c r="AG34" s="39"/>
      <c r="AH34" s="188">
        <v>9</v>
      </c>
      <c r="AI34" s="264" t="s">
        <v>20</v>
      </c>
      <c r="AJ34" s="39" t="s">
        <v>93</v>
      </c>
      <c r="AK34" s="85">
        <v>308</v>
      </c>
      <c r="AL34" s="191">
        <v>11</v>
      </c>
      <c r="AR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1:57" ht="23.25">
      <c r="A35" s="459"/>
      <c r="B35" s="14">
        <v>3</v>
      </c>
      <c r="C35" s="196" t="s">
        <v>18</v>
      </c>
      <c r="D35" s="39" t="s">
        <v>88</v>
      </c>
      <c r="E35" s="39"/>
      <c r="F35" s="177">
        <v>8</v>
      </c>
      <c r="G35" s="205" t="s">
        <v>227</v>
      </c>
      <c r="H35" s="39" t="s">
        <v>73</v>
      </c>
      <c r="I35" s="94" t="s">
        <v>198</v>
      </c>
      <c r="J35" s="182">
        <v>7</v>
      </c>
      <c r="K35" s="203" t="s">
        <v>9</v>
      </c>
      <c r="L35" s="39" t="s">
        <v>90</v>
      </c>
      <c r="M35" s="39" t="s">
        <v>105</v>
      </c>
      <c r="N35" s="177">
        <v>2</v>
      </c>
      <c r="O35" s="194" t="s">
        <v>14</v>
      </c>
      <c r="P35" s="39" t="s">
        <v>215</v>
      </c>
      <c r="Q35" s="39">
        <v>113</v>
      </c>
      <c r="R35" s="177">
        <v>10</v>
      </c>
      <c r="S35" s="205" t="s">
        <v>51</v>
      </c>
      <c r="T35" s="39" t="s">
        <v>271</v>
      </c>
      <c r="U35" s="39" t="s">
        <v>200</v>
      </c>
      <c r="V35" s="177">
        <v>9</v>
      </c>
      <c r="W35" s="204" t="s">
        <v>24</v>
      </c>
      <c r="X35" s="39" t="s">
        <v>53</v>
      </c>
      <c r="Y35" s="39">
        <v>301</v>
      </c>
      <c r="Z35" s="177">
        <v>5</v>
      </c>
      <c r="AA35" s="173" t="s">
        <v>14</v>
      </c>
      <c r="AB35" s="39" t="s">
        <v>262</v>
      </c>
      <c r="AC35" s="39">
        <v>306</v>
      </c>
      <c r="AD35" s="177">
        <v>11</v>
      </c>
      <c r="AE35" s="174" t="s">
        <v>20</v>
      </c>
      <c r="AF35" s="39" t="s">
        <v>259</v>
      </c>
      <c r="AG35" s="82">
        <v>308</v>
      </c>
      <c r="AH35" s="177">
        <v>11</v>
      </c>
      <c r="AI35" s="265" t="s">
        <v>8</v>
      </c>
      <c r="AJ35" s="39" t="s">
        <v>43</v>
      </c>
      <c r="AK35" s="85">
        <v>114</v>
      </c>
      <c r="AL35" s="191">
        <v>8</v>
      </c>
      <c r="AR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57" ht="23.25">
      <c r="A36" s="459"/>
      <c r="B36" s="13">
        <v>4</v>
      </c>
      <c r="C36" s="265" t="s">
        <v>8</v>
      </c>
      <c r="D36" s="39" t="s">
        <v>43</v>
      </c>
      <c r="E36" s="39"/>
      <c r="F36" s="177">
        <v>4</v>
      </c>
      <c r="G36" s="195" t="s">
        <v>18</v>
      </c>
      <c r="H36" s="39" t="s">
        <v>88</v>
      </c>
      <c r="I36" s="39">
        <v>208</v>
      </c>
      <c r="J36" s="177">
        <v>8</v>
      </c>
      <c r="K36" s="194" t="s">
        <v>21</v>
      </c>
      <c r="L36" s="39" t="s">
        <v>215</v>
      </c>
      <c r="M36" s="39">
        <v>113</v>
      </c>
      <c r="N36" s="177">
        <v>9</v>
      </c>
      <c r="O36" s="208" t="s">
        <v>22</v>
      </c>
      <c r="P36" s="39" t="s">
        <v>43</v>
      </c>
      <c r="Q36" s="39">
        <v>114</v>
      </c>
      <c r="R36" s="177">
        <v>7</v>
      </c>
      <c r="S36" s="197" t="s">
        <v>20</v>
      </c>
      <c r="T36" s="39" t="s">
        <v>93</v>
      </c>
      <c r="U36" s="39">
        <v>308</v>
      </c>
      <c r="V36" s="177">
        <v>12</v>
      </c>
      <c r="W36" s="204" t="s">
        <v>132</v>
      </c>
      <c r="X36" s="39" t="s">
        <v>53</v>
      </c>
      <c r="Y36" s="39">
        <v>301</v>
      </c>
      <c r="Z36" s="180">
        <v>5</v>
      </c>
      <c r="AA36" s="173" t="s">
        <v>21</v>
      </c>
      <c r="AB36" s="39" t="s">
        <v>262</v>
      </c>
      <c r="AC36" s="39">
        <v>306</v>
      </c>
      <c r="AD36" s="177">
        <v>10</v>
      </c>
      <c r="AE36" s="91" t="s">
        <v>51</v>
      </c>
      <c r="AF36" s="39" t="s">
        <v>271</v>
      </c>
      <c r="AG36" s="39" t="s">
        <v>201</v>
      </c>
      <c r="AH36" s="188">
        <v>8</v>
      </c>
      <c r="AI36" s="232" t="s">
        <v>9</v>
      </c>
      <c r="AJ36" s="39" t="s">
        <v>144</v>
      </c>
      <c r="AK36" s="85" t="s">
        <v>208</v>
      </c>
      <c r="AL36" s="191">
        <v>2</v>
      </c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ht="23.25">
      <c r="A37" s="459"/>
      <c r="B37" s="14">
        <v>5</v>
      </c>
      <c r="C37" s="202" t="s">
        <v>209</v>
      </c>
      <c r="D37" s="39" t="s">
        <v>219</v>
      </c>
      <c r="E37" s="39"/>
      <c r="F37" s="177">
        <v>2</v>
      </c>
      <c r="G37" s="198" t="s">
        <v>8</v>
      </c>
      <c r="H37" s="39" t="s">
        <v>46</v>
      </c>
      <c r="I37" s="39">
        <v>205</v>
      </c>
      <c r="J37" s="177">
        <v>4</v>
      </c>
      <c r="K37" s="214" t="s">
        <v>7</v>
      </c>
      <c r="L37" s="39" t="s">
        <v>50</v>
      </c>
      <c r="M37" s="39">
        <v>113</v>
      </c>
      <c r="N37" s="177">
        <v>1</v>
      </c>
      <c r="O37" s="205" t="s">
        <v>224</v>
      </c>
      <c r="P37" s="39" t="s">
        <v>79</v>
      </c>
      <c r="Q37" s="39" t="s">
        <v>196</v>
      </c>
      <c r="R37" s="177">
        <v>5</v>
      </c>
      <c r="S37" s="204" t="s">
        <v>24</v>
      </c>
      <c r="T37" s="39" t="s">
        <v>53</v>
      </c>
      <c r="U37" s="39">
        <v>301</v>
      </c>
      <c r="V37" s="177">
        <v>5</v>
      </c>
      <c r="W37" s="197" t="s">
        <v>20</v>
      </c>
      <c r="X37" s="78" t="s">
        <v>93</v>
      </c>
      <c r="Y37" s="39">
        <v>308</v>
      </c>
      <c r="Z37" s="177">
        <v>12</v>
      </c>
      <c r="AA37" s="196" t="s">
        <v>284</v>
      </c>
      <c r="AB37" s="39" t="s">
        <v>276</v>
      </c>
      <c r="AC37" s="39">
        <v>208</v>
      </c>
      <c r="AD37" s="177">
        <v>12</v>
      </c>
      <c r="AE37" s="173" t="s">
        <v>21</v>
      </c>
      <c r="AF37" s="39" t="s">
        <v>261</v>
      </c>
      <c r="AG37" s="39">
        <v>306</v>
      </c>
      <c r="AH37" s="177">
        <v>10</v>
      </c>
      <c r="AI37" s="226" t="s">
        <v>6</v>
      </c>
      <c r="AJ37" s="39" t="s">
        <v>228</v>
      </c>
      <c r="AK37" s="190" t="s">
        <v>239</v>
      </c>
      <c r="AL37" s="191">
        <v>7</v>
      </c>
      <c r="AR37" s="8"/>
      <c r="AX37" s="8"/>
      <c r="AY37" s="8"/>
      <c r="AZ37" s="8"/>
      <c r="BA37" s="8"/>
      <c r="BB37" s="8"/>
      <c r="BC37" s="8"/>
      <c r="BD37" s="8"/>
      <c r="BE37" s="8"/>
    </row>
    <row r="38" spans="1:57" ht="23.25">
      <c r="A38" s="459"/>
      <c r="B38" s="14">
        <v>6</v>
      </c>
      <c r="C38" s="91" t="s">
        <v>279</v>
      </c>
      <c r="D38" s="39" t="s">
        <v>267</v>
      </c>
      <c r="E38" s="39"/>
      <c r="F38" s="177">
        <v>6</v>
      </c>
      <c r="G38" s="202" t="s">
        <v>209</v>
      </c>
      <c r="H38" s="39" t="s">
        <v>219</v>
      </c>
      <c r="I38" s="39" t="s">
        <v>105</v>
      </c>
      <c r="J38" s="177">
        <v>2</v>
      </c>
      <c r="K38" s="209" t="s">
        <v>8</v>
      </c>
      <c r="L38" s="39" t="s">
        <v>48</v>
      </c>
      <c r="M38" s="39">
        <v>114</v>
      </c>
      <c r="N38" s="180">
        <v>4</v>
      </c>
      <c r="O38" s="214" t="s">
        <v>7</v>
      </c>
      <c r="P38" s="39" t="s">
        <v>50</v>
      </c>
      <c r="Q38" s="39">
        <v>113</v>
      </c>
      <c r="R38" s="177">
        <v>1</v>
      </c>
      <c r="S38" s="197" t="s">
        <v>17</v>
      </c>
      <c r="T38" s="39" t="s">
        <v>259</v>
      </c>
      <c r="U38" s="39">
        <v>308</v>
      </c>
      <c r="V38" s="177">
        <v>7</v>
      </c>
      <c r="W38" s="205" t="s">
        <v>51</v>
      </c>
      <c r="X38" s="39" t="s">
        <v>271</v>
      </c>
      <c r="Y38" s="39" t="s">
        <v>253</v>
      </c>
      <c r="Z38" s="180">
        <v>9</v>
      </c>
      <c r="AA38" s="223" t="s">
        <v>12</v>
      </c>
      <c r="AB38" s="39" t="s">
        <v>95</v>
      </c>
      <c r="AC38" s="39">
        <v>206</v>
      </c>
      <c r="AD38" s="177">
        <v>5</v>
      </c>
      <c r="AE38" s="204" t="s">
        <v>24</v>
      </c>
      <c r="AF38" s="39" t="s">
        <v>95</v>
      </c>
      <c r="AG38" s="39">
        <v>301</v>
      </c>
      <c r="AH38" s="177">
        <v>5</v>
      </c>
      <c r="AI38" s="196" t="s">
        <v>18</v>
      </c>
      <c r="AJ38" s="39" t="s">
        <v>276</v>
      </c>
      <c r="AK38" s="85" t="s">
        <v>206</v>
      </c>
      <c r="AL38" s="191">
        <v>9</v>
      </c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ht="23.25">
      <c r="A39" s="460"/>
      <c r="B39" s="14">
        <v>7</v>
      </c>
      <c r="AA39" s="223" t="s">
        <v>12</v>
      </c>
      <c r="AB39" s="39" t="s">
        <v>95</v>
      </c>
      <c r="AC39" s="39">
        <v>206</v>
      </c>
      <c r="AD39" s="177">
        <v>5</v>
      </c>
      <c r="AE39" s="52"/>
      <c r="AF39" s="39"/>
      <c r="AG39" s="39"/>
      <c r="AI39" s="255" t="s">
        <v>52</v>
      </c>
      <c r="AJ39" s="87" t="s">
        <v>69</v>
      </c>
      <c r="AK39" s="72">
        <v>203</v>
      </c>
      <c r="AR39" s="8"/>
      <c r="AS39" s="129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ht="23.25">
      <c r="A40" s="13"/>
      <c r="B40" s="14"/>
      <c r="C40" s="3"/>
      <c r="D40" s="136"/>
      <c r="E40" s="136"/>
      <c r="F40" s="177">
        <f>SUM(F33:F38)</f>
        <v>38</v>
      </c>
      <c r="J40" s="177">
        <f>SUM(J33:J38)</f>
        <v>34</v>
      </c>
      <c r="N40" s="177">
        <f>SUM(N33:N38)</f>
        <v>26</v>
      </c>
      <c r="R40" s="177">
        <f>SUM(R33:R38)</f>
        <v>39</v>
      </c>
      <c r="V40" s="177">
        <f>SUM(V33:V39)</f>
        <v>48</v>
      </c>
      <c r="X40" s="88"/>
      <c r="Y40" s="137"/>
      <c r="Z40" s="177">
        <f>SUM(Z33:Z39)</f>
        <v>45</v>
      </c>
      <c r="AD40" s="177">
        <f>SUM(AD33:AD38)</f>
        <v>44</v>
      </c>
      <c r="AH40" s="177">
        <f>SUM(AH33:AH38)</f>
        <v>52</v>
      </c>
      <c r="AJ40" s="88"/>
      <c r="AK40" s="72"/>
      <c r="AL40" s="177">
        <f>SUM(AL33:AL38)</f>
        <v>47</v>
      </c>
      <c r="AR40" s="8"/>
      <c r="AS40" s="129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ht="23.25" customHeight="1">
      <c r="A41" s="13"/>
      <c r="B41" s="17"/>
      <c r="F41" s="17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57" ht="23.25">
      <c r="A42" s="459" t="s">
        <v>4</v>
      </c>
      <c r="B42" s="14">
        <v>1</v>
      </c>
      <c r="C42" s="173" t="s">
        <v>10</v>
      </c>
      <c r="D42" s="39" t="s">
        <v>92</v>
      </c>
      <c r="E42" s="39"/>
      <c r="F42" s="177">
        <v>1</v>
      </c>
      <c r="G42" s="203" t="s">
        <v>9</v>
      </c>
      <c r="H42" s="39" t="s">
        <v>90</v>
      </c>
      <c r="I42" s="39" t="s">
        <v>105</v>
      </c>
      <c r="J42" s="177">
        <v>2</v>
      </c>
      <c r="K42" s="205" t="s">
        <v>224</v>
      </c>
      <c r="L42" s="39" t="s">
        <v>79</v>
      </c>
      <c r="M42" s="39" t="s">
        <v>196</v>
      </c>
      <c r="N42" s="177">
        <v>5</v>
      </c>
      <c r="O42" s="208" t="s">
        <v>22</v>
      </c>
      <c r="P42" s="39" t="s">
        <v>43</v>
      </c>
      <c r="Q42" s="39">
        <v>114</v>
      </c>
      <c r="R42" s="177">
        <v>7</v>
      </c>
      <c r="S42" s="210" t="s">
        <v>6</v>
      </c>
      <c r="T42" s="39" t="s">
        <v>98</v>
      </c>
      <c r="U42" s="39">
        <v>112</v>
      </c>
      <c r="V42" s="177">
        <v>3</v>
      </c>
      <c r="W42" s="204"/>
      <c r="X42" s="39"/>
      <c r="Y42" s="39"/>
      <c r="Z42" s="180"/>
      <c r="AA42" s="204" t="s">
        <v>291</v>
      </c>
      <c r="AB42" s="39" t="s">
        <v>95</v>
      </c>
      <c r="AC42" s="39">
        <v>206</v>
      </c>
      <c r="AD42" s="177">
        <v>5</v>
      </c>
      <c r="AE42" s="208" t="s">
        <v>22</v>
      </c>
      <c r="AF42" s="84" t="s">
        <v>43</v>
      </c>
      <c r="AG42" s="39">
        <v>114</v>
      </c>
      <c r="AH42" s="188">
        <v>9</v>
      </c>
      <c r="AI42" s="266" t="s">
        <v>13</v>
      </c>
      <c r="AJ42" s="39" t="s">
        <v>44</v>
      </c>
      <c r="AK42" s="189">
        <v>305</v>
      </c>
      <c r="AL42" s="191">
        <v>3</v>
      </c>
      <c r="AR42" s="8"/>
      <c r="AS42" s="8"/>
      <c r="AT42" s="8"/>
      <c r="AX42" s="8"/>
      <c r="AY42" s="8"/>
      <c r="AZ42" s="8"/>
      <c r="BA42" s="8"/>
      <c r="BB42" s="8"/>
      <c r="BC42" s="8"/>
      <c r="BD42" s="8"/>
      <c r="BE42" s="8"/>
    </row>
    <row r="43" spans="1:57" ht="23.25">
      <c r="A43" s="459"/>
      <c r="B43" s="14">
        <v>2</v>
      </c>
      <c r="C43" s="91" t="s">
        <v>224</v>
      </c>
      <c r="D43" s="39" t="s">
        <v>79</v>
      </c>
      <c r="E43" s="39"/>
      <c r="F43" s="177">
        <v>6</v>
      </c>
      <c r="G43" s="203" t="s">
        <v>9</v>
      </c>
      <c r="H43" s="39" t="s">
        <v>90</v>
      </c>
      <c r="I43" s="39" t="s">
        <v>105</v>
      </c>
      <c r="J43" s="177">
        <v>2</v>
      </c>
      <c r="K43" s="197" t="s">
        <v>10</v>
      </c>
      <c r="L43" s="84" t="s">
        <v>92</v>
      </c>
      <c r="M43" s="39">
        <v>308</v>
      </c>
      <c r="N43" s="177">
        <v>1</v>
      </c>
      <c r="O43" s="207" t="s">
        <v>150</v>
      </c>
      <c r="P43" s="39" t="s">
        <v>44</v>
      </c>
      <c r="Q43" s="39">
        <v>305</v>
      </c>
      <c r="R43" s="177">
        <v>6</v>
      </c>
      <c r="S43" s="194" t="s">
        <v>14</v>
      </c>
      <c r="T43" s="39" t="s">
        <v>215</v>
      </c>
      <c r="U43" s="39">
        <v>113</v>
      </c>
      <c r="V43" s="177">
        <v>8</v>
      </c>
      <c r="W43" s="204" t="s">
        <v>12</v>
      </c>
      <c r="X43" s="39" t="s">
        <v>53</v>
      </c>
      <c r="Y43" s="39">
        <v>301</v>
      </c>
      <c r="Z43" s="177">
        <v>10</v>
      </c>
      <c r="AA43" s="204" t="s">
        <v>290</v>
      </c>
      <c r="AB43" s="39" t="s">
        <v>95</v>
      </c>
      <c r="AC43" s="39">
        <v>206</v>
      </c>
      <c r="AD43" s="177">
        <v>5</v>
      </c>
      <c r="AE43" s="265" t="s">
        <v>8</v>
      </c>
      <c r="AF43" s="39" t="s">
        <v>43</v>
      </c>
      <c r="AG43" s="85">
        <v>114</v>
      </c>
      <c r="AH43" s="177">
        <v>8</v>
      </c>
      <c r="AI43" s="265" t="s">
        <v>22</v>
      </c>
      <c r="AJ43" s="39" t="s">
        <v>43</v>
      </c>
      <c r="AK43" s="85">
        <v>114</v>
      </c>
      <c r="AL43" s="191">
        <v>9</v>
      </c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ht="23.25">
      <c r="A44" s="459"/>
      <c r="B44" s="14">
        <v>3</v>
      </c>
      <c r="C44" s="173" t="s">
        <v>14</v>
      </c>
      <c r="D44" s="39" t="s">
        <v>49</v>
      </c>
      <c r="E44" s="39"/>
      <c r="F44" s="177">
        <v>12</v>
      </c>
      <c r="G44" s="198" t="s">
        <v>22</v>
      </c>
      <c r="H44" s="39" t="s">
        <v>46</v>
      </c>
      <c r="I44" s="39">
        <v>205</v>
      </c>
      <c r="J44" s="177">
        <v>11</v>
      </c>
      <c r="K44" s="207" t="s">
        <v>150</v>
      </c>
      <c r="L44" s="90" t="s">
        <v>44</v>
      </c>
      <c r="M44" s="88">
        <v>305</v>
      </c>
      <c r="N44" s="180">
        <v>6</v>
      </c>
      <c r="O44" s="201" t="s">
        <v>12</v>
      </c>
      <c r="P44" s="39" t="s">
        <v>95</v>
      </c>
      <c r="Q44" s="39">
        <v>206</v>
      </c>
      <c r="R44" s="177">
        <v>8</v>
      </c>
      <c r="S44" s="203" t="s">
        <v>9</v>
      </c>
      <c r="T44" s="39" t="s">
        <v>90</v>
      </c>
      <c r="U44" s="39" t="s">
        <v>105</v>
      </c>
      <c r="V44" s="177">
        <v>2</v>
      </c>
      <c r="W44" s="205" t="s">
        <v>226</v>
      </c>
      <c r="X44" s="39" t="s">
        <v>79</v>
      </c>
      <c r="Y44" s="39" t="s">
        <v>202</v>
      </c>
      <c r="Z44" s="177">
        <v>8</v>
      </c>
      <c r="AA44" s="91" t="s">
        <v>51</v>
      </c>
      <c r="AB44" s="39" t="s">
        <v>271</v>
      </c>
      <c r="AC44" s="39" t="s">
        <v>204</v>
      </c>
      <c r="AD44" s="177">
        <v>8</v>
      </c>
      <c r="AE44" s="204" t="s">
        <v>12</v>
      </c>
      <c r="AF44" s="39" t="s">
        <v>95</v>
      </c>
      <c r="AG44" s="39">
        <v>301</v>
      </c>
      <c r="AH44" s="188">
        <v>5</v>
      </c>
      <c r="AJ44" s="39" t="s">
        <v>43</v>
      </c>
      <c r="AK44" s="85">
        <v>114</v>
      </c>
      <c r="AL44" s="191">
        <v>8</v>
      </c>
      <c r="AR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23.25">
      <c r="A45" s="459"/>
      <c r="B45" s="14">
        <v>4</v>
      </c>
      <c r="C45" s="265" t="s">
        <v>22</v>
      </c>
      <c r="D45" s="39" t="s">
        <v>43</v>
      </c>
      <c r="E45" s="39"/>
      <c r="F45" s="177">
        <v>11</v>
      </c>
      <c r="G45" s="204" t="s">
        <v>12</v>
      </c>
      <c r="H45" s="39" t="s">
        <v>53</v>
      </c>
      <c r="I45" s="39">
        <v>301</v>
      </c>
      <c r="J45" s="177">
        <v>6</v>
      </c>
      <c r="K45" s="194" t="s">
        <v>14</v>
      </c>
      <c r="L45" s="39" t="s">
        <v>215</v>
      </c>
      <c r="M45" s="39">
        <v>113</v>
      </c>
      <c r="N45" s="177">
        <v>10</v>
      </c>
      <c r="O45" s="197" t="s">
        <v>10</v>
      </c>
      <c r="P45" s="39" t="s">
        <v>92</v>
      </c>
      <c r="Q45" s="39">
        <v>308</v>
      </c>
      <c r="R45" s="177">
        <v>1</v>
      </c>
      <c r="S45" s="205" t="s">
        <v>226</v>
      </c>
      <c r="T45" s="35" t="s">
        <v>79</v>
      </c>
      <c r="U45" s="94" t="s">
        <v>197</v>
      </c>
      <c r="V45" s="180">
        <v>8</v>
      </c>
      <c r="W45" s="203" t="s">
        <v>9</v>
      </c>
      <c r="X45" s="39" t="s">
        <v>90</v>
      </c>
      <c r="Y45" s="39" t="s">
        <v>105</v>
      </c>
      <c r="Z45" s="177">
        <v>2</v>
      </c>
      <c r="AA45" s="204"/>
      <c r="AB45" s="78"/>
      <c r="AC45" s="39"/>
      <c r="AD45" s="177">
        <v>5</v>
      </c>
      <c r="AE45" s="212" t="s">
        <v>6</v>
      </c>
      <c r="AF45" s="84" t="s">
        <v>98</v>
      </c>
      <c r="AG45" s="39">
        <v>112</v>
      </c>
      <c r="AH45" s="188">
        <v>2</v>
      </c>
      <c r="AI45" s="91" t="s">
        <v>51</v>
      </c>
      <c r="AJ45" s="39" t="s">
        <v>271</v>
      </c>
      <c r="AK45" s="85" t="s">
        <v>205</v>
      </c>
      <c r="AL45" s="191">
        <v>8</v>
      </c>
      <c r="AR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23.25">
      <c r="A46" s="459"/>
      <c r="B46" s="14">
        <v>5</v>
      </c>
      <c r="C46" s="201" t="s">
        <v>12</v>
      </c>
      <c r="D46" s="39" t="s">
        <v>95</v>
      </c>
      <c r="E46" s="39"/>
      <c r="F46" s="177">
        <v>6</v>
      </c>
      <c r="G46" s="194" t="s">
        <v>14</v>
      </c>
      <c r="H46" s="39" t="s">
        <v>49</v>
      </c>
      <c r="I46" s="39">
        <v>113</v>
      </c>
      <c r="J46" s="177">
        <v>12</v>
      </c>
      <c r="K46" s="205" t="s">
        <v>279</v>
      </c>
      <c r="L46" s="84" t="s">
        <v>267</v>
      </c>
      <c r="M46" s="39" t="s">
        <v>196</v>
      </c>
      <c r="N46" s="177">
        <v>5</v>
      </c>
      <c r="O46" s="203" t="s">
        <v>9</v>
      </c>
      <c r="P46" s="84" t="s">
        <v>90</v>
      </c>
      <c r="Q46" s="39" t="s">
        <v>105</v>
      </c>
      <c r="R46" s="177">
        <v>2</v>
      </c>
      <c r="S46" s="198" t="s">
        <v>22</v>
      </c>
      <c r="T46" s="39" t="s">
        <v>46</v>
      </c>
      <c r="U46" s="39">
        <v>114</v>
      </c>
      <c r="V46" s="177">
        <v>6</v>
      </c>
      <c r="W46" s="210" t="s">
        <v>6</v>
      </c>
      <c r="X46" s="72" t="s">
        <v>98</v>
      </c>
      <c r="Y46" s="39">
        <v>112</v>
      </c>
      <c r="Z46" s="177">
        <v>3</v>
      </c>
      <c r="AA46" s="211" t="s">
        <v>287</v>
      </c>
      <c r="AB46" s="39" t="s">
        <v>44</v>
      </c>
      <c r="AC46" s="39">
        <v>305</v>
      </c>
      <c r="AD46" s="180">
        <v>3</v>
      </c>
      <c r="AE46" s="91" t="s">
        <v>51</v>
      </c>
      <c r="AF46" s="88" t="s">
        <v>271</v>
      </c>
      <c r="AG46" s="88" t="s">
        <v>242</v>
      </c>
      <c r="AH46" s="180">
        <v>8</v>
      </c>
      <c r="AI46" s="263" t="s">
        <v>24</v>
      </c>
      <c r="AJ46" s="39" t="s">
        <v>53</v>
      </c>
      <c r="AK46" s="85">
        <v>206</v>
      </c>
      <c r="AL46" s="191">
        <v>5</v>
      </c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23.25">
      <c r="A47" s="459"/>
      <c r="B47" s="14">
        <v>6</v>
      </c>
      <c r="C47" s="202" t="s">
        <v>231</v>
      </c>
      <c r="D47" s="39" t="s">
        <v>90</v>
      </c>
      <c r="E47" s="39"/>
      <c r="F47" s="177">
        <v>2</v>
      </c>
      <c r="G47" s="194" t="s">
        <v>10</v>
      </c>
      <c r="H47" s="39" t="s">
        <v>92</v>
      </c>
      <c r="I47" s="39">
        <v>308</v>
      </c>
      <c r="J47" s="177">
        <v>1</v>
      </c>
      <c r="K47" s="63" t="s">
        <v>99</v>
      </c>
      <c r="L47" s="84" t="s">
        <v>98</v>
      </c>
      <c r="M47" s="39">
        <v>112</v>
      </c>
      <c r="N47" s="177">
        <v>3</v>
      </c>
      <c r="O47" s="207" t="s">
        <v>13</v>
      </c>
      <c r="P47" s="39" t="s">
        <v>44</v>
      </c>
      <c r="Q47" s="39">
        <v>305</v>
      </c>
      <c r="R47" s="177">
        <v>6</v>
      </c>
      <c r="S47" s="194" t="s">
        <v>114</v>
      </c>
      <c r="T47" s="39" t="s">
        <v>215</v>
      </c>
      <c r="U47" s="39">
        <v>113</v>
      </c>
      <c r="V47" s="177">
        <v>7</v>
      </c>
      <c r="W47" s="198" t="s">
        <v>8</v>
      </c>
      <c r="X47" s="39" t="s">
        <v>46</v>
      </c>
      <c r="Y47" s="39">
        <v>114</v>
      </c>
      <c r="Z47" s="177">
        <v>7</v>
      </c>
      <c r="AA47" s="265" t="s">
        <v>8</v>
      </c>
      <c r="AB47" s="39" t="s">
        <v>43</v>
      </c>
      <c r="AC47" s="85">
        <v>114</v>
      </c>
      <c r="AD47" s="177">
        <v>8</v>
      </c>
      <c r="AE47" s="212" t="s">
        <v>30</v>
      </c>
      <c r="AF47" s="84" t="s">
        <v>98</v>
      </c>
      <c r="AG47" s="39">
        <v>112</v>
      </c>
      <c r="AH47" s="188">
        <v>2</v>
      </c>
      <c r="AI47" s="263" t="s">
        <v>12</v>
      </c>
      <c r="AJ47" s="39" t="s">
        <v>53</v>
      </c>
      <c r="AK47" s="85">
        <v>206</v>
      </c>
      <c r="AL47" s="191">
        <v>5</v>
      </c>
      <c r="AR47" s="3"/>
      <c r="AS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23.25">
      <c r="A48" s="460"/>
      <c r="B48" s="15">
        <v>7</v>
      </c>
      <c r="C48" s="267" t="s">
        <v>121</v>
      </c>
      <c r="D48" s="87" t="s">
        <v>266</v>
      </c>
      <c r="AA48" s="196" t="s">
        <v>284</v>
      </c>
      <c r="AB48" s="39" t="s">
        <v>276</v>
      </c>
      <c r="AE48" s="204" t="s">
        <v>12</v>
      </c>
      <c r="AF48" s="39" t="s">
        <v>95</v>
      </c>
      <c r="AG48" s="39">
        <v>301</v>
      </c>
      <c r="AH48" s="188">
        <v>5</v>
      </c>
      <c r="AI48" s="206"/>
      <c r="AJ48" s="39" t="s">
        <v>69</v>
      </c>
      <c r="AK48" s="85">
        <v>203</v>
      </c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23.25">
      <c r="A49" s="13"/>
      <c r="B49" s="149"/>
      <c r="D49" s="79"/>
      <c r="E49" s="136"/>
      <c r="F49" s="177">
        <f>SUM(F42:F47)</f>
        <v>38</v>
      </c>
      <c r="J49" s="177">
        <f>SUM(J42:J48)</f>
        <v>34</v>
      </c>
      <c r="N49" s="177">
        <f>SUM(N42:N48)</f>
        <v>30</v>
      </c>
      <c r="O49" s="4"/>
      <c r="P49" s="136"/>
      <c r="Q49" s="137"/>
      <c r="R49" s="177">
        <f>SUM(R42:R51)</f>
        <v>33</v>
      </c>
      <c r="S49" s="151"/>
      <c r="T49" s="136"/>
      <c r="U49" s="137"/>
      <c r="V49" s="177">
        <f>SUM(V42:V53)</f>
        <v>37</v>
      </c>
      <c r="Z49" s="177">
        <f>SUM(Z42:Z47)</f>
        <v>30</v>
      </c>
      <c r="AA49" s="211" t="s">
        <v>287</v>
      </c>
      <c r="AB49" s="39" t="s">
        <v>44</v>
      </c>
      <c r="AD49" s="177">
        <f>SUM(AD42:AD47)</f>
        <v>34</v>
      </c>
      <c r="AH49" s="177">
        <f>SUM(AH42:AH48)</f>
        <v>39</v>
      </c>
      <c r="AJ49" s="88"/>
      <c r="AK49" s="88"/>
      <c r="AL49" s="177">
        <f>SUM(AL42:AL48)</f>
        <v>38</v>
      </c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23.25">
      <c r="A50" s="13"/>
      <c r="B50" s="149"/>
      <c r="AE50" s="211" t="s">
        <v>13</v>
      </c>
      <c r="AF50" s="72" t="s">
        <v>44</v>
      </c>
      <c r="AG50" s="87">
        <v>304</v>
      </c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5" ht="23.25" customHeight="1">
      <c r="A51" s="459" t="s">
        <v>5</v>
      </c>
      <c r="B51" s="149">
        <v>1</v>
      </c>
      <c r="C51" s="173" t="s">
        <v>21</v>
      </c>
      <c r="D51" s="39" t="s">
        <v>49</v>
      </c>
      <c r="E51" s="39">
        <v>113</v>
      </c>
      <c r="F51" s="177">
        <v>10</v>
      </c>
      <c r="G51" s="205" t="s">
        <v>225</v>
      </c>
      <c r="H51" s="39" t="s">
        <v>73</v>
      </c>
      <c r="I51" s="39" t="s">
        <v>199</v>
      </c>
      <c r="J51" s="180">
        <v>6</v>
      </c>
      <c r="K51" s="195" t="s">
        <v>18</v>
      </c>
      <c r="L51" s="39" t="s">
        <v>88</v>
      </c>
      <c r="M51" s="39">
        <v>208</v>
      </c>
      <c r="N51" s="177">
        <v>9</v>
      </c>
      <c r="O51" s="203" t="s">
        <v>9</v>
      </c>
      <c r="P51" s="39" t="s">
        <v>90</v>
      </c>
      <c r="Q51" s="39" t="s">
        <v>105</v>
      </c>
      <c r="R51" s="177">
        <v>2</v>
      </c>
      <c r="S51" s="204"/>
      <c r="T51" s="39"/>
      <c r="U51" s="39"/>
      <c r="V51" s="177"/>
      <c r="W51" s="198"/>
      <c r="X51" s="39"/>
      <c r="Y51" s="39"/>
      <c r="Z51" s="177"/>
      <c r="AA51" s="173" t="s">
        <v>114</v>
      </c>
      <c r="AB51" s="39" t="s">
        <v>261</v>
      </c>
      <c r="AC51" s="39">
        <v>306</v>
      </c>
      <c r="AD51" s="177">
        <v>10</v>
      </c>
      <c r="AE51" s="211" t="s">
        <v>13</v>
      </c>
      <c r="AF51" s="72" t="s">
        <v>44</v>
      </c>
      <c r="AG51" s="87">
        <v>305</v>
      </c>
      <c r="AH51" s="193">
        <v>3</v>
      </c>
      <c r="AI51" s="264" t="s">
        <v>17</v>
      </c>
      <c r="AJ51" s="78" t="s">
        <v>259</v>
      </c>
      <c r="AK51" s="85">
        <v>308</v>
      </c>
      <c r="AL51" s="191">
        <v>7</v>
      </c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7" ht="23.25">
      <c r="A52" s="459"/>
      <c r="B52" s="14">
        <v>2</v>
      </c>
      <c r="C52" s="213" t="s">
        <v>94</v>
      </c>
      <c r="D52" s="39" t="s">
        <v>259</v>
      </c>
      <c r="E52" s="39">
        <v>308</v>
      </c>
      <c r="F52" s="177">
        <v>7</v>
      </c>
      <c r="G52" s="204" t="s">
        <v>24</v>
      </c>
      <c r="H52" s="39" t="s">
        <v>53</v>
      </c>
      <c r="I52" s="39">
        <v>301</v>
      </c>
      <c r="J52" s="180">
        <v>9</v>
      </c>
      <c r="K52" s="209" t="s">
        <v>22</v>
      </c>
      <c r="L52" s="39" t="s">
        <v>48</v>
      </c>
      <c r="M52" s="39">
        <v>205</v>
      </c>
      <c r="N52" s="180">
        <v>7</v>
      </c>
      <c r="O52" s="194" t="s">
        <v>14</v>
      </c>
      <c r="P52" s="39" t="s">
        <v>215</v>
      </c>
      <c r="Q52" s="39">
        <v>113</v>
      </c>
      <c r="R52" s="177">
        <v>10</v>
      </c>
      <c r="S52" s="203" t="s">
        <v>9</v>
      </c>
      <c r="T52" s="39" t="s">
        <v>90</v>
      </c>
      <c r="U52" s="39" t="s">
        <v>105</v>
      </c>
      <c r="V52" s="177">
        <v>2</v>
      </c>
      <c r="W52" s="194" t="s">
        <v>21</v>
      </c>
      <c r="X52" s="39" t="s">
        <v>260</v>
      </c>
      <c r="Y52" s="39">
        <v>306</v>
      </c>
      <c r="Z52" s="177">
        <v>7</v>
      </c>
      <c r="AA52" s="212"/>
      <c r="AB52" s="39"/>
      <c r="AC52" s="39"/>
      <c r="AD52" s="177"/>
      <c r="AE52" s="23" t="s">
        <v>293</v>
      </c>
      <c r="AF52" s="39" t="s">
        <v>247</v>
      </c>
      <c r="AG52" s="39" t="s">
        <v>207</v>
      </c>
      <c r="AH52" s="188">
        <v>9</v>
      </c>
      <c r="AI52" s="263" t="s">
        <v>294</v>
      </c>
      <c r="AJ52" s="39" t="s">
        <v>53</v>
      </c>
      <c r="AK52" s="85">
        <v>206</v>
      </c>
      <c r="AL52" s="191">
        <v>5</v>
      </c>
      <c r="AR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23.25">
      <c r="A53" s="459"/>
      <c r="B53" s="14">
        <v>3</v>
      </c>
      <c r="C53" s="91" t="s">
        <v>280</v>
      </c>
      <c r="D53" s="39" t="s">
        <v>267</v>
      </c>
      <c r="E53" s="39" t="s">
        <v>197</v>
      </c>
      <c r="F53" s="177">
        <v>7</v>
      </c>
      <c r="G53" s="194" t="s">
        <v>21</v>
      </c>
      <c r="H53" s="39" t="s">
        <v>49</v>
      </c>
      <c r="I53" s="39">
        <v>113</v>
      </c>
      <c r="J53" s="177">
        <v>10</v>
      </c>
      <c r="K53" s="219" t="s">
        <v>30</v>
      </c>
      <c r="L53" s="39" t="s">
        <v>98</v>
      </c>
      <c r="M53" s="39">
        <v>112</v>
      </c>
      <c r="N53" s="177">
        <v>2</v>
      </c>
      <c r="O53" s="201" t="s">
        <v>24</v>
      </c>
      <c r="P53" s="39" t="s">
        <v>95</v>
      </c>
      <c r="Q53" s="39">
        <v>206</v>
      </c>
      <c r="R53" s="177">
        <v>5</v>
      </c>
      <c r="S53" s="201" t="s">
        <v>12</v>
      </c>
      <c r="T53" s="39" t="s">
        <v>53</v>
      </c>
      <c r="U53" s="39">
        <v>301</v>
      </c>
      <c r="V53" s="177">
        <v>10</v>
      </c>
      <c r="W53" s="203" t="s">
        <v>9</v>
      </c>
      <c r="X53" s="89" t="s">
        <v>90</v>
      </c>
      <c r="Y53" s="89" t="s">
        <v>105</v>
      </c>
      <c r="Z53" s="177">
        <v>2</v>
      </c>
      <c r="AA53" s="213" t="s">
        <v>289</v>
      </c>
      <c r="AB53" s="39" t="s">
        <v>259</v>
      </c>
      <c r="AC53" s="39">
        <v>308</v>
      </c>
      <c r="AD53" s="177">
        <v>7</v>
      </c>
      <c r="AE53" s="173" t="s">
        <v>14</v>
      </c>
      <c r="AF53" s="39" t="s">
        <v>261</v>
      </c>
      <c r="AG53" s="82">
        <v>306</v>
      </c>
      <c r="AH53" s="177">
        <v>11</v>
      </c>
      <c r="AI53" s="265" t="s">
        <v>22</v>
      </c>
      <c r="AJ53" s="39" t="s">
        <v>43</v>
      </c>
      <c r="AK53" s="85">
        <v>114</v>
      </c>
      <c r="AL53" s="191">
        <v>9</v>
      </c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23.25">
      <c r="A54" s="459"/>
      <c r="B54" s="14">
        <v>4</v>
      </c>
      <c r="C54" s="235" t="s">
        <v>30</v>
      </c>
      <c r="D54" s="39" t="s">
        <v>98</v>
      </c>
      <c r="E54" s="39">
        <v>112</v>
      </c>
      <c r="F54" s="177">
        <v>3</v>
      </c>
      <c r="G54" s="197" t="s">
        <v>94</v>
      </c>
      <c r="H54" s="39" t="s">
        <v>259</v>
      </c>
      <c r="I54" s="39">
        <v>308</v>
      </c>
      <c r="J54" s="177">
        <v>6</v>
      </c>
      <c r="K54" s="201" t="s">
        <v>24</v>
      </c>
      <c r="L54" s="39" t="s">
        <v>95</v>
      </c>
      <c r="M54" s="39">
        <v>206</v>
      </c>
      <c r="N54" s="177">
        <v>5</v>
      </c>
      <c r="O54" s="195" t="s">
        <v>18</v>
      </c>
      <c r="P54" s="39" t="s">
        <v>88</v>
      </c>
      <c r="Q54" s="39">
        <v>208</v>
      </c>
      <c r="R54" s="177">
        <v>9</v>
      </c>
      <c r="S54" s="205" t="s">
        <v>238</v>
      </c>
      <c r="T54" s="39" t="s">
        <v>73</v>
      </c>
      <c r="U54" s="94" t="s">
        <v>197</v>
      </c>
      <c r="V54" s="182">
        <v>8</v>
      </c>
      <c r="W54" s="194" t="s">
        <v>114</v>
      </c>
      <c r="X54" s="39" t="s">
        <v>260</v>
      </c>
      <c r="Y54" s="83">
        <v>306</v>
      </c>
      <c r="Z54" s="193">
        <v>7</v>
      </c>
      <c r="AA54" s="223" t="s">
        <v>12</v>
      </c>
      <c r="AB54" s="39" t="s">
        <v>95</v>
      </c>
      <c r="AC54" s="39">
        <v>206</v>
      </c>
      <c r="AD54" s="177">
        <v>5</v>
      </c>
      <c r="AE54" s="204" t="s">
        <v>214</v>
      </c>
      <c r="AF54" s="39" t="s">
        <v>95</v>
      </c>
      <c r="AG54" s="39">
        <v>301</v>
      </c>
      <c r="AH54" s="188">
        <v>5</v>
      </c>
      <c r="AI54" s="265" t="s">
        <v>8</v>
      </c>
      <c r="AJ54" s="39" t="s">
        <v>43</v>
      </c>
      <c r="AK54" s="85">
        <v>114</v>
      </c>
      <c r="AL54" s="191">
        <v>8</v>
      </c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3.25">
      <c r="A55" s="459"/>
      <c r="B55" s="14">
        <v>5</v>
      </c>
      <c r="C55" s="91" t="s">
        <v>224</v>
      </c>
      <c r="D55" s="39" t="s">
        <v>79</v>
      </c>
      <c r="E55" s="39" t="s">
        <v>196</v>
      </c>
      <c r="F55" s="177">
        <v>6</v>
      </c>
      <c r="G55" s="203" t="s">
        <v>91</v>
      </c>
      <c r="H55" s="72" t="s">
        <v>90</v>
      </c>
      <c r="I55" s="39">
        <v>305</v>
      </c>
      <c r="J55" s="177">
        <v>2</v>
      </c>
      <c r="K55" s="201" t="s">
        <v>12</v>
      </c>
      <c r="L55" s="78" t="s">
        <v>95</v>
      </c>
      <c r="M55" s="82">
        <v>206</v>
      </c>
      <c r="N55" s="180">
        <v>8</v>
      </c>
      <c r="O55" s="236" t="s">
        <v>8</v>
      </c>
      <c r="P55" s="39" t="s">
        <v>43</v>
      </c>
      <c r="Q55" s="39">
        <v>114</v>
      </c>
      <c r="R55" s="177">
        <v>4</v>
      </c>
      <c r="S55" s="204" t="s">
        <v>132</v>
      </c>
      <c r="T55" s="39" t="s">
        <v>53</v>
      </c>
      <c r="U55" s="39">
        <v>301</v>
      </c>
      <c r="V55" s="177">
        <v>5</v>
      </c>
      <c r="W55" s="197" t="s">
        <v>17</v>
      </c>
      <c r="X55" s="39" t="s">
        <v>259</v>
      </c>
      <c r="Y55" s="39">
        <v>308</v>
      </c>
      <c r="Z55" s="177">
        <v>7</v>
      </c>
      <c r="AA55" s="212" t="s">
        <v>288</v>
      </c>
      <c r="AB55" s="84" t="s">
        <v>98</v>
      </c>
      <c r="AC55" s="39">
        <v>112</v>
      </c>
      <c r="AD55" s="177">
        <v>2</v>
      </c>
      <c r="AE55" s="237"/>
      <c r="AF55" s="39"/>
      <c r="AG55" s="39"/>
      <c r="AH55" s="177"/>
      <c r="AI55" s="260" t="s">
        <v>96</v>
      </c>
      <c r="AJ55" s="39" t="s">
        <v>261</v>
      </c>
      <c r="AK55" s="85">
        <v>306</v>
      </c>
      <c r="AL55" s="191">
        <v>10</v>
      </c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23.25">
      <c r="A56" s="459"/>
      <c r="B56" s="14">
        <v>6</v>
      </c>
      <c r="C56" s="219" t="s">
        <v>30</v>
      </c>
      <c r="D56" s="39" t="s">
        <v>98</v>
      </c>
      <c r="E56" s="39">
        <v>112</v>
      </c>
      <c r="F56" s="185">
        <v>2</v>
      </c>
      <c r="G56" s="219" t="s">
        <v>30</v>
      </c>
      <c r="H56" s="39" t="s">
        <v>98</v>
      </c>
      <c r="I56" s="39">
        <v>112</v>
      </c>
      <c r="J56" s="185">
        <v>2</v>
      </c>
      <c r="K56" s="207" t="s">
        <v>13</v>
      </c>
      <c r="L56" s="39" t="s">
        <v>44</v>
      </c>
      <c r="M56" s="39">
        <v>305</v>
      </c>
      <c r="N56" s="177">
        <v>6</v>
      </c>
      <c r="O56" s="219" t="s">
        <v>30</v>
      </c>
      <c r="P56" s="39" t="s">
        <v>98</v>
      </c>
      <c r="Q56" s="39">
        <v>112</v>
      </c>
      <c r="R56" s="177">
        <v>2</v>
      </c>
      <c r="S56" s="236"/>
      <c r="T56" s="39"/>
      <c r="U56" s="39"/>
      <c r="V56" s="177"/>
      <c r="W56" s="205" t="s">
        <v>227</v>
      </c>
      <c r="X56" s="39" t="s">
        <v>73</v>
      </c>
      <c r="Y56" s="39" t="s">
        <v>197</v>
      </c>
      <c r="Z56" s="177">
        <v>8</v>
      </c>
      <c r="AA56" s="196" t="s">
        <v>284</v>
      </c>
      <c r="AB56" s="39" t="s">
        <v>276</v>
      </c>
      <c r="AC56" s="39"/>
      <c r="AD56" s="177"/>
      <c r="AE56" s="213" t="s">
        <v>17</v>
      </c>
      <c r="AF56" s="39" t="s">
        <v>259</v>
      </c>
      <c r="AG56" s="39">
        <v>308</v>
      </c>
      <c r="AH56" s="177">
        <v>7</v>
      </c>
      <c r="AI56" s="259" t="s">
        <v>9</v>
      </c>
      <c r="AJ56" s="39" t="s">
        <v>145</v>
      </c>
      <c r="AK56" s="85" t="s">
        <v>105</v>
      </c>
      <c r="AL56" s="191">
        <v>1</v>
      </c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23.25">
      <c r="A57" s="460"/>
      <c r="B57" s="14"/>
      <c r="F57" s="177">
        <f>SUM(F52:F55)</f>
        <v>23</v>
      </c>
      <c r="J57" s="177">
        <f>SUM(J51:J56)</f>
        <v>35</v>
      </c>
      <c r="N57" s="177">
        <f>SUM(N51:N56)</f>
        <v>37</v>
      </c>
      <c r="R57" s="177">
        <f>SUM(R51:R56)</f>
        <v>32</v>
      </c>
      <c r="U57" s="41"/>
      <c r="V57" s="177">
        <f>SUM(V51:V56)</f>
        <v>25</v>
      </c>
      <c r="Z57" s="177">
        <f>SUM(Z51:Z56)</f>
        <v>31</v>
      </c>
      <c r="AD57" s="177">
        <f>SUM(AD51:AD56)</f>
        <v>24</v>
      </c>
      <c r="AH57" s="177">
        <f>SUM(AH51:AH56)</f>
        <v>35</v>
      </c>
      <c r="AL57" s="177">
        <f>SUM(AL52:AL56)</f>
        <v>33</v>
      </c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20.25">
      <c r="A58" s="13"/>
      <c r="B58" s="15"/>
      <c r="C58" s="11"/>
      <c r="D58" s="11"/>
      <c r="E58" s="11"/>
      <c r="F58" s="11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2:57" ht="20.25">
      <c r="B59" s="16"/>
      <c r="C59" s="458" t="s">
        <v>250</v>
      </c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  <c r="AP59" s="458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7:81" ht="23.25">
      <c r="G60" s="9"/>
      <c r="H60" s="5"/>
      <c r="I60" s="5"/>
      <c r="J60" s="5"/>
      <c r="AA60" s="9"/>
      <c r="AB60" s="9"/>
      <c r="AC60" s="9"/>
      <c r="AD60" s="9"/>
      <c r="AH60" s="9"/>
      <c r="AI60" s="40"/>
      <c r="AM60" s="9"/>
      <c r="AN60" s="9"/>
      <c r="AO60" s="9"/>
      <c r="AP60" s="9"/>
      <c r="AQ60" s="9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8"/>
      <c r="BG60" s="8"/>
      <c r="BH60" s="8"/>
      <c r="BI60" s="8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</row>
    <row r="61" spans="4:81" ht="23.25">
      <c r="D61" s="36"/>
      <c r="E61" s="36"/>
      <c r="F61" s="36"/>
      <c r="G61" s="4"/>
      <c r="H61" s="36"/>
      <c r="I61" s="36"/>
      <c r="J61" s="36"/>
      <c r="L61" s="36"/>
      <c r="M61" s="36"/>
      <c r="N61" s="36"/>
      <c r="O61" s="4"/>
      <c r="P61" s="36"/>
      <c r="Q61" s="36"/>
      <c r="R61" s="36"/>
      <c r="S61" s="4"/>
      <c r="T61" s="36"/>
      <c r="U61" s="69"/>
      <c r="V61" s="69"/>
      <c r="AA61" s="68"/>
      <c r="AB61" s="68"/>
      <c r="AC61" s="68"/>
      <c r="AD61" s="68"/>
      <c r="AH61" s="68"/>
      <c r="AI61" s="35"/>
      <c r="AL61" s="30"/>
      <c r="AM61" s="36"/>
      <c r="AN61" s="70"/>
      <c r="AP61" s="36"/>
      <c r="AQ61" s="36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8"/>
      <c r="BG61" s="8"/>
      <c r="BH61" s="8"/>
      <c r="BI61" s="8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</row>
    <row r="62" spans="44:81" ht="12.75"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8"/>
      <c r="BG62" s="8"/>
      <c r="BH62" s="8"/>
      <c r="BI62" s="8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</row>
    <row r="63" spans="44:81" ht="12.75"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8"/>
      <c r="BG63" s="8"/>
      <c r="BH63" s="8"/>
      <c r="BI63" s="8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</row>
    <row r="64" spans="44:81" ht="12.75"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8"/>
      <c r="BG64" s="8"/>
      <c r="BH64" s="8"/>
      <c r="BI64" s="8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</row>
    <row r="65" spans="44:81" ht="12.75"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8"/>
      <c r="BG65" s="8"/>
      <c r="BH65" s="8"/>
      <c r="BI65" s="8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</row>
    <row r="66" spans="44:81" ht="12.75"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8"/>
      <c r="BG66" s="8"/>
      <c r="BH66" s="8"/>
      <c r="BI66" s="8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</row>
    <row r="67" spans="44:81" ht="12.75"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8"/>
      <c r="BG67" s="8"/>
      <c r="BH67" s="8"/>
      <c r="BI67" s="8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</row>
    <row r="68" spans="44:81" ht="12.75"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8"/>
      <c r="BG68" s="8"/>
      <c r="BH68" s="8"/>
      <c r="BI68" s="8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</row>
    <row r="69" spans="3:81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8"/>
      <c r="BG69" s="8"/>
      <c r="BH69" s="8"/>
      <c r="BI69" s="8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</row>
    <row r="70" spans="3:81" ht="12.75">
      <c r="C70" s="9"/>
      <c r="D70" s="9"/>
      <c r="E70" s="9"/>
      <c r="F70" s="9"/>
      <c r="G70" s="9"/>
      <c r="H70" s="9"/>
      <c r="I70" s="9"/>
      <c r="J70" s="9"/>
      <c r="K70" s="9"/>
      <c r="L70" s="5"/>
      <c r="M70" s="5"/>
      <c r="N70" s="5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5"/>
      <c r="AN70" s="5"/>
      <c r="AO70" s="9"/>
      <c r="AP70" s="5"/>
      <c r="AQ70" s="5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8"/>
      <c r="BG70" s="8"/>
      <c r="BH70" s="8"/>
      <c r="BI70" s="8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</row>
    <row r="71" spans="3:81" ht="12.7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8"/>
      <c r="BG71" s="8"/>
      <c r="BH71" s="8"/>
      <c r="BI71" s="8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</row>
    <row r="72" spans="3:81" ht="12.7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5"/>
      <c r="Q72" s="5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8"/>
      <c r="BG72" s="8"/>
      <c r="BH72" s="8"/>
      <c r="BI72" s="8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</row>
    <row r="73" spans="3:81" ht="12.7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8"/>
      <c r="BG73" s="8"/>
      <c r="BH73" s="8"/>
      <c r="BI73" s="8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</row>
    <row r="74" spans="3:81" ht="12.7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8"/>
      <c r="BG74" s="8"/>
      <c r="BH74" s="8"/>
      <c r="BI74" s="8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</row>
    <row r="75" spans="3:81" ht="12.7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9"/>
      <c r="AM75" s="9"/>
      <c r="AN75" s="9"/>
      <c r="AO75" s="9"/>
      <c r="AP75" s="9"/>
      <c r="AQ75" s="9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8"/>
      <c r="BG75" s="8"/>
      <c r="BH75" s="8"/>
      <c r="BI75" s="8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</row>
    <row r="76" spans="3:81" ht="12.75">
      <c r="C76" s="9"/>
      <c r="D76" s="9"/>
      <c r="E76" s="9"/>
      <c r="F76" s="9"/>
      <c r="G76" s="8"/>
      <c r="H76" s="8"/>
      <c r="I76" s="8"/>
      <c r="J76" s="8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9"/>
      <c r="AM76" s="9"/>
      <c r="AN76" s="9"/>
      <c r="AO76" s="9"/>
      <c r="AP76" s="9"/>
      <c r="AQ76" s="9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8"/>
      <c r="BG76" s="8"/>
      <c r="BH76" s="8"/>
      <c r="BI76" s="8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</row>
    <row r="77" spans="3:81" ht="12.7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9"/>
      <c r="AM77" s="9"/>
      <c r="AN77" s="9"/>
      <c r="AO77" s="9"/>
      <c r="AP77" s="9"/>
      <c r="AQ77" s="9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8"/>
      <c r="BG77" s="8"/>
      <c r="BH77" s="8"/>
      <c r="BI77" s="8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</row>
    <row r="78" spans="3:81" ht="12.7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9"/>
      <c r="AM78" s="9"/>
      <c r="AN78" s="9"/>
      <c r="AO78" s="9"/>
      <c r="AP78" s="9"/>
      <c r="AQ78" s="9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8"/>
      <c r="BG78" s="8"/>
      <c r="BH78" s="8"/>
      <c r="BI78" s="8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</row>
    <row r="79" spans="3:81" ht="12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9"/>
      <c r="AM79" s="9"/>
      <c r="AN79" s="9"/>
      <c r="AO79" s="9"/>
      <c r="AP79" s="9"/>
      <c r="AQ79" s="9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8"/>
      <c r="BG79" s="8"/>
      <c r="BH79" s="8"/>
      <c r="BI79" s="8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</row>
    <row r="80" spans="3:81" ht="12.7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8"/>
      <c r="BG80" s="8"/>
      <c r="BH80" s="8"/>
      <c r="BI80" s="8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</row>
    <row r="81" spans="3:81" ht="12.75">
      <c r="C81" s="8"/>
      <c r="D81" s="8"/>
      <c r="E81" s="8"/>
      <c r="F81" s="8"/>
      <c r="G81" s="9"/>
      <c r="H81" s="9"/>
      <c r="I81" s="9"/>
      <c r="J81" s="9"/>
      <c r="K81" s="8"/>
      <c r="L81" s="8"/>
      <c r="M81" s="8"/>
      <c r="N81" s="8"/>
      <c r="O81" s="9"/>
      <c r="P81" s="9"/>
      <c r="Q81" s="9"/>
      <c r="R81" s="9"/>
      <c r="S81" s="9"/>
      <c r="T81" s="9"/>
      <c r="U81" s="9"/>
      <c r="V81" s="9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8"/>
      <c r="BG81" s="8"/>
      <c r="BH81" s="8"/>
      <c r="BI81" s="8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</row>
    <row r="82" spans="3:81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9"/>
      <c r="Q82" s="9"/>
      <c r="R82" s="9"/>
      <c r="S82" s="9"/>
      <c r="T82" s="9"/>
      <c r="U82" s="9"/>
      <c r="V82" s="9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5"/>
      <c r="AN82" s="5"/>
      <c r="AO82" s="8"/>
      <c r="AP82" s="5"/>
      <c r="AQ82" s="5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8"/>
      <c r="BG82" s="8"/>
      <c r="BH82" s="8"/>
      <c r="BI82" s="8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</row>
    <row r="83" spans="3:81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9"/>
      <c r="T83" s="9"/>
      <c r="U83" s="9"/>
      <c r="V83" s="9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8"/>
      <c r="BG83" s="8"/>
      <c r="BH83" s="8"/>
      <c r="BI83" s="8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</row>
    <row r="84" spans="3:81" ht="12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9"/>
      <c r="P84" s="9"/>
      <c r="Q84" s="9"/>
      <c r="R84" s="9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8"/>
      <c r="BG84" s="8"/>
      <c r="BH84" s="8"/>
      <c r="BI84" s="8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</row>
    <row r="85" spans="3:81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8"/>
      <c r="BG85" s="8"/>
      <c r="BH85" s="8"/>
      <c r="BI85" s="8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</row>
    <row r="86" spans="3:81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8"/>
      <c r="BG86" s="8"/>
      <c r="BH86" s="8"/>
      <c r="BI86" s="8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</row>
    <row r="87" spans="3:81" ht="12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8"/>
      <c r="BG87" s="8"/>
      <c r="BH87" s="8"/>
      <c r="BI87" s="8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</row>
    <row r="88" spans="3:81" ht="12.7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8"/>
      <c r="BG88" s="8"/>
      <c r="BH88" s="8"/>
      <c r="BI88" s="8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</row>
    <row r="89" spans="3:81" ht="12.7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8"/>
      <c r="BG89" s="8"/>
      <c r="BH89" s="8"/>
      <c r="BI89" s="8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</row>
    <row r="90" spans="3:81" ht="12.7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8"/>
      <c r="BG90" s="8"/>
      <c r="BH90" s="8"/>
      <c r="BI90" s="8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</row>
    <row r="91" spans="3:81" ht="12.7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8"/>
      <c r="BG91" s="8"/>
      <c r="BH91" s="8"/>
      <c r="BI91" s="8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</row>
    <row r="92" spans="3:81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</row>
    <row r="93" spans="3:81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</row>
    <row r="94" spans="3:81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</row>
    <row r="95" spans="3:81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</row>
    <row r="96" spans="3:81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</row>
    <row r="97" spans="3:81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</row>
    <row r="98" spans="3:81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</row>
    <row r="99" spans="3:81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</row>
    <row r="100" spans="3:81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</row>
    <row r="101" spans="3:81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</row>
    <row r="102" spans="3:81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</row>
    <row r="103" spans="3:81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</row>
    <row r="104" spans="3:81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</row>
    <row r="105" spans="3:81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</row>
    <row r="106" spans="3:81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</row>
    <row r="107" spans="3:81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</row>
    <row r="108" spans="3:81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</row>
    <row r="109" spans="3:81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</row>
    <row r="110" spans="3:81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</row>
    <row r="111" spans="3:81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</row>
    <row r="112" spans="3:81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</row>
    <row r="113" spans="3:81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</row>
    <row r="114" spans="3:81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</row>
    <row r="115" spans="3:81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</row>
    <row r="116" spans="3:81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</row>
    <row r="117" spans="3:81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</row>
    <row r="118" spans="3:81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</row>
    <row r="119" spans="3:81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</row>
    <row r="120" spans="3:81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</row>
    <row r="121" spans="3:81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</row>
    <row r="122" spans="3:81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</row>
    <row r="123" spans="3:81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</row>
    <row r="124" spans="3:81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</row>
    <row r="125" spans="3:81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</row>
    <row r="126" spans="3:81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</row>
    <row r="127" spans="3:81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</row>
    <row r="128" spans="3:81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</row>
    <row r="129" spans="3:81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</row>
    <row r="130" spans="3:81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</row>
    <row r="131" spans="3:81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</row>
    <row r="132" spans="3:81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</row>
    <row r="133" spans="3:81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</row>
    <row r="134" spans="3:81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</row>
    <row r="135" spans="3:81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</row>
    <row r="136" spans="3:81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</row>
    <row r="137" spans="3:81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</row>
    <row r="138" spans="3:81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</row>
    <row r="139" spans="3:81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</row>
    <row r="140" spans="3:81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</row>
    <row r="141" spans="3:81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</row>
    <row r="142" spans="3:81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</row>
    <row r="143" spans="3:81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</row>
    <row r="144" spans="3:81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</row>
    <row r="145" spans="3:81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</row>
    <row r="146" spans="3:81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</row>
    <row r="147" spans="3:81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</row>
    <row r="148" spans="3:81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</row>
    <row r="149" spans="3:81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</row>
    <row r="150" spans="3:81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</row>
    <row r="151" spans="3:81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</row>
    <row r="152" spans="3:81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</row>
    <row r="153" spans="3:81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</row>
    <row r="154" spans="3:81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</row>
    <row r="155" spans="3:81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</row>
    <row r="156" spans="3:81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</row>
  </sheetData>
  <sheetProtection/>
  <mergeCells count="16">
    <mergeCell ref="A5:B5"/>
    <mergeCell ref="C5:D5"/>
    <mergeCell ref="G5:H5"/>
    <mergeCell ref="K5:L5"/>
    <mergeCell ref="O5:P5"/>
    <mergeCell ref="S5:T5"/>
    <mergeCell ref="C59:AP59"/>
    <mergeCell ref="A51:A57"/>
    <mergeCell ref="A15:A21"/>
    <mergeCell ref="A42:A48"/>
    <mergeCell ref="A24:A30"/>
    <mergeCell ref="W5:X5"/>
    <mergeCell ref="AE5:AF5"/>
    <mergeCell ref="AA5:AB5"/>
    <mergeCell ref="A6:A12"/>
    <mergeCell ref="A33:A39"/>
  </mergeCells>
  <printOptions/>
  <pageMargins left="0.11811023622047245" right="0.2755905511811024" top="0.15748031496062992" bottom="0.1968503937007874" header="0.15748031496062992" footer="0.11811023622047245"/>
  <pageSetup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52"/>
  <sheetViews>
    <sheetView tabSelected="1" zoomScale="50" zoomScaleNormal="5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26" sqref="AB26"/>
    </sheetView>
  </sheetViews>
  <sheetFormatPr defaultColWidth="9.00390625" defaultRowHeight="12.75"/>
  <cols>
    <col min="1" max="1" width="4.25390625" style="0" customWidth="1"/>
    <col min="2" max="2" width="3.125" style="0" customWidth="1"/>
    <col min="3" max="3" width="20.25390625" style="30" customWidth="1"/>
    <col min="4" max="4" width="6.875" style="79" customWidth="1"/>
    <col min="5" max="5" width="8.375" style="79" customWidth="1"/>
    <col min="6" max="6" width="20.25390625" style="0" customWidth="1"/>
    <col min="7" max="7" width="6.625" style="79" customWidth="1"/>
    <col min="8" max="8" width="7.875" style="0" customWidth="1"/>
    <col min="9" max="9" width="7.875" style="0" hidden="1" customWidth="1"/>
    <col min="10" max="10" width="21.625" style="0" customWidth="1"/>
    <col min="11" max="11" width="7.25390625" style="79" customWidth="1"/>
    <col min="12" max="12" width="7.75390625" style="0" customWidth="1"/>
    <col min="13" max="13" width="7.75390625" style="0" hidden="1" customWidth="1"/>
    <col min="14" max="14" width="19.75390625" style="0" customWidth="1"/>
    <col min="15" max="15" width="6.75390625" style="79" customWidth="1"/>
    <col min="16" max="16" width="7.25390625" style="0" customWidth="1"/>
    <col min="17" max="17" width="7.25390625" style="0" hidden="1" customWidth="1"/>
    <col min="18" max="18" width="19.375" style="0" customWidth="1"/>
    <col min="19" max="19" width="6.625" style="79" customWidth="1"/>
    <col min="20" max="20" width="8.375" style="0" customWidth="1"/>
    <col min="21" max="21" width="8.375" style="0" hidden="1" customWidth="1"/>
    <col min="22" max="22" width="18.625" style="0" customWidth="1"/>
    <col min="23" max="23" width="7.125" style="79" customWidth="1"/>
    <col min="24" max="24" width="7.875" style="0" customWidth="1"/>
    <col min="25" max="25" width="10.75390625" style="0" hidden="1" customWidth="1"/>
    <col min="26" max="26" width="23.25390625" style="206" customWidth="1"/>
    <col min="27" max="27" width="9.375" style="79" customWidth="1"/>
    <col min="28" max="28" width="10.125" style="0" customWidth="1"/>
    <col min="29" max="29" width="10.125" style="0" hidden="1" customWidth="1"/>
    <col min="30" max="30" width="21.75390625" style="206" customWidth="1"/>
    <col min="31" max="31" width="6.75390625" style="79" customWidth="1"/>
    <col min="32" max="32" width="9.625" style="0" customWidth="1"/>
    <col min="33" max="33" width="10.75390625" style="0" hidden="1" customWidth="1"/>
    <col min="34" max="34" width="23.125" style="276" customWidth="1"/>
    <col min="35" max="35" width="7.00390625" style="79" customWidth="1"/>
    <col min="36" max="36" width="7.75390625" style="0" customWidth="1"/>
    <col min="37" max="37" width="9.125" style="0" hidden="1" customWidth="1"/>
    <col min="38" max="38" width="6.875" style="0" customWidth="1"/>
    <col min="39" max="39" width="8.25390625" style="0" customWidth="1"/>
    <col min="40" max="40" width="18.625" style="0" customWidth="1"/>
    <col min="41" max="41" width="6.375" style="0" customWidth="1"/>
    <col min="42" max="42" width="8.125" style="0" customWidth="1"/>
    <col min="43" max="43" width="7.00390625" style="0" customWidth="1"/>
  </cols>
  <sheetData>
    <row r="1" spans="1:43" ht="23.25">
      <c r="A1" s="464"/>
      <c r="B1" s="465"/>
      <c r="C1" s="470" t="s">
        <v>15</v>
      </c>
      <c r="D1" s="470"/>
      <c r="E1" s="411"/>
      <c r="F1" s="470" t="s">
        <v>16</v>
      </c>
      <c r="G1" s="470"/>
      <c r="H1" s="341"/>
      <c r="I1" s="342"/>
      <c r="J1" s="470" t="s">
        <v>25</v>
      </c>
      <c r="K1" s="470"/>
      <c r="L1" s="341"/>
      <c r="M1" s="342"/>
      <c r="N1" s="470" t="s">
        <v>26</v>
      </c>
      <c r="O1" s="470"/>
      <c r="P1" s="341"/>
      <c r="Q1" s="342"/>
      <c r="R1" s="470" t="s">
        <v>27</v>
      </c>
      <c r="S1" s="470"/>
      <c r="T1" s="341"/>
      <c r="U1" s="343"/>
      <c r="V1" s="467" t="s">
        <v>28</v>
      </c>
      <c r="W1" s="468"/>
      <c r="X1" s="344"/>
      <c r="Y1" s="345"/>
      <c r="Z1" s="469" t="s">
        <v>264</v>
      </c>
      <c r="AA1" s="469"/>
      <c r="AB1" s="346"/>
      <c r="AC1" s="347"/>
      <c r="AD1" s="467" t="s">
        <v>378</v>
      </c>
      <c r="AE1" s="468"/>
      <c r="AF1" s="348"/>
      <c r="AG1" s="349"/>
      <c r="AH1" s="418" t="s">
        <v>62</v>
      </c>
      <c r="AI1" s="432"/>
      <c r="AJ1" s="346"/>
      <c r="AQ1" s="10"/>
    </row>
    <row r="2" spans="1:56" ht="23.25" customHeight="1">
      <c r="A2" s="459" t="s">
        <v>0</v>
      </c>
      <c r="B2" s="14">
        <v>1</v>
      </c>
      <c r="C2" s="351" t="s">
        <v>8</v>
      </c>
      <c r="D2" s="362" t="s">
        <v>46</v>
      </c>
      <c r="E2" s="364">
        <v>301</v>
      </c>
      <c r="F2" s="352" t="s">
        <v>21</v>
      </c>
      <c r="G2" s="362" t="s">
        <v>49</v>
      </c>
      <c r="H2" s="364">
        <v>204</v>
      </c>
      <c r="I2" s="363">
        <v>10</v>
      </c>
      <c r="J2" s="384" t="s">
        <v>22</v>
      </c>
      <c r="K2" s="362" t="s">
        <v>48</v>
      </c>
      <c r="L2" s="366">
        <v>206</v>
      </c>
      <c r="M2" s="363">
        <v>7</v>
      </c>
      <c r="N2" s="388" t="s">
        <v>409</v>
      </c>
      <c r="O2" s="362" t="s">
        <v>271</v>
      </c>
      <c r="P2" s="423" t="s">
        <v>204</v>
      </c>
      <c r="Q2" s="363">
        <v>9</v>
      </c>
      <c r="R2" s="386" t="s">
        <v>20</v>
      </c>
      <c r="S2" s="362" t="s">
        <v>93</v>
      </c>
      <c r="T2" s="366">
        <v>308</v>
      </c>
      <c r="U2" s="363">
        <v>12</v>
      </c>
      <c r="V2" s="353" t="s">
        <v>6</v>
      </c>
      <c r="W2" s="362" t="s">
        <v>98</v>
      </c>
      <c r="X2" s="362">
        <v>112</v>
      </c>
      <c r="Y2" s="363">
        <v>3</v>
      </c>
      <c r="Z2" s="412" t="s">
        <v>374</v>
      </c>
      <c r="AA2" s="362" t="s">
        <v>215</v>
      </c>
      <c r="AB2" s="362">
        <v>208</v>
      </c>
      <c r="AC2" s="441">
        <v>10</v>
      </c>
      <c r="AD2" s="389" t="s">
        <v>295</v>
      </c>
      <c r="AE2" s="362" t="s">
        <v>373</v>
      </c>
      <c r="AF2" s="366">
        <v>306</v>
      </c>
      <c r="AG2" s="363">
        <v>1</v>
      </c>
      <c r="AH2" s="442" t="s">
        <v>23</v>
      </c>
      <c r="AI2" s="362" t="s">
        <v>95</v>
      </c>
      <c r="AJ2" s="366">
        <v>114</v>
      </c>
      <c r="AK2" s="373">
        <v>8</v>
      </c>
      <c r="AN2" s="282">
        <v>1</v>
      </c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23.25" customHeight="1">
      <c r="A3" s="459"/>
      <c r="B3" s="14">
        <v>2</v>
      </c>
      <c r="C3" s="352" t="s">
        <v>21</v>
      </c>
      <c r="D3" s="362" t="s">
        <v>49</v>
      </c>
      <c r="E3" s="364">
        <v>301</v>
      </c>
      <c r="F3" s="351" t="s">
        <v>8</v>
      </c>
      <c r="G3" s="362" t="s">
        <v>46</v>
      </c>
      <c r="H3" s="366">
        <v>204</v>
      </c>
      <c r="I3" s="363">
        <v>4</v>
      </c>
      <c r="J3" s="384" t="s">
        <v>8</v>
      </c>
      <c r="K3" s="362" t="s">
        <v>48</v>
      </c>
      <c r="L3" s="366">
        <v>206</v>
      </c>
      <c r="M3" s="363">
        <v>4</v>
      </c>
      <c r="N3" s="353" t="s">
        <v>6</v>
      </c>
      <c r="O3" s="362" t="s">
        <v>98</v>
      </c>
      <c r="P3" s="362">
        <v>112</v>
      </c>
      <c r="Q3" s="363">
        <v>3</v>
      </c>
      <c r="R3" s="376" t="s">
        <v>14</v>
      </c>
      <c r="S3" s="362" t="s">
        <v>215</v>
      </c>
      <c r="T3" s="366">
        <v>113</v>
      </c>
      <c r="U3" s="363">
        <v>8</v>
      </c>
      <c r="V3" s="386" t="s">
        <v>20</v>
      </c>
      <c r="W3" s="362" t="s">
        <v>93</v>
      </c>
      <c r="X3" s="366">
        <v>308</v>
      </c>
      <c r="Y3" s="363">
        <v>12</v>
      </c>
      <c r="Z3" s="388" t="s">
        <v>421</v>
      </c>
      <c r="AA3" s="362" t="s">
        <v>271</v>
      </c>
      <c r="AB3" s="421" t="s">
        <v>258</v>
      </c>
      <c r="AC3" s="363">
        <v>8</v>
      </c>
      <c r="AD3" s="443" t="s">
        <v>9</v>
      </c>
      <c r="AE3" s="444" t="s">
        <v>90</v>
      </c>
      <c r="AF3" s="444" t="s">
        <v>105</v>
      </c>
      <c r="AG3" s="445">
        <v>1</v>
      </c>
      <c r="AH3" s="403" t="s">
        <v>12</v>
      </c>
      <c r="AI3" s="362" t="s">
        <v>95</v>
      </c>
      <c r="AJ3" s="366">
        <v>114</v>
      </c>
      <c r="AK3" s="373">
        <v>8</v>
      </c>
      <c r="AN3" s="282">
        <v>2</v>
      </c>
      <c r="AQ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ht="23.25" customHeight="1">
      <c r="A4" s="459"/>
      <c r="B4" s="14">
        <v>3</v>
      </c>
      <c r="C4" s="353" t="s">
        <v>6</v>
      </c>
      <c r="D4" s="362" t="s">
        <v>98</v>
      </c>
      <c r="E4" s="364">
        <v>112</v>
      </c>
      <c r="F4" s="352" t="s">
        <v>372</v>
      </c>
      <c r="G4" s="362" t="s">
        <v>49</v>
      </c>
      <c r="H4" s="364">
        <v>204</v>
      </c>
      <c r="I4" s="363">
        <v>10</v>
      </c>
      <c r="J4" s="391" t="s">
        <v>29</v>
      </c>
      <c r="K4" s="362" t="s">
        <v>373</v>
      </c>
      <c r="L4" s="366">
        <v>206</v>
      </c>
      <c r="M4" s="363">
        <v>1</v>
      </c>
      <c r="N4" s="351" t="s">
        <v>22</v>
      </c>
      <c r="O4" s="362" t="s">
        <v>46</v>
      </c>
      <c r="P4" s="366">
        <v>205</v>
      </c>
      <c r="Q4" s="363">
        <v>7</v>
      </c>
      <c r="R4" s="376" t="s">
        <v>21</v>
      </c>
      <c r="S4" s="362" t="s">
        <v>215</v>
      </c>
      <c r="T4" s="366">
        <v>113</v>
      </c>
      <c r="U4" s="363">
        <v>7</v>
      </c>
      <c r="V4" s="403" t="s">
        <v>12</v>
      </c>
      <c r="W4" s="362" t="s">
        <v>95</v>
      </c>
      <c r="X4" s="366">
        <v>305</v>
      </c>
      <c r="Y4" s="363">
        <v>10</v>
      </c>
      <c r="Z4" s="413" t="s">
        <v>422</v>
      </c>
      <c r="AA4" s="362" t="s">
        <v>375</v>
      </c>
      <c r="AB4" s="366" t="s">
        <v>376</v>
      </c>
      <c r="AC4" s="363">
        <v>6</v>
      </c>
      <c r="AD4" s="384" t="s">
        <v>22</v>
      </c>
      <c r="AE4" s="362" t="s">
        <v>48</v>
      </c>
      <c r="AF4" s="366">
        <v>306</v>
      </c>
      <c r="AG4" s="363">
        <v>9</v>
      </c>
      <c r="AH4" s="377" t="s">
        <v>9</v>
      </c>
      <c r="AI4" s="362" t="s">
        <v>90</v>
      </c>
      <c r="AJ4" s="362" t="s">
        <v>105</v>
      </c>
      <c r="AK4" s="374">
        <v>9</v>
      </c>
      <c r="AQ4" s="8"/>
      <c r="AX4" s="8"/>
      <c r="AY4" s="8"/>
      <c r="AZ4" s="8"/>
      <c r="BA4" s="8"/>
      <c r="BB4" s="8"/>
      <c r="BC4" s="8"/>
      <c r="BD4" s="8"/>
    </row>
    <row r="5" spans="1:52" ht="23.25" customHeight="1">
      <c r="A5" s="459"/>
      <c r="B5" s="14">
        <v>4</v>
      </c>
      <c r="C5" s="354" t="s">
        <v>209</v>
      </c>
      <c r="D5" s="362" t="s">
        <v>219</v>
      </c>
      <c r="E5" s="364" t="s">
        <v>105</v>
      </c>
      <c r="F5" s="355" t="s">
        <v>18</v>
      </c>
      <c r="G5" s="362" t="s">
        <v>371</v>
      </c>
      <c r="H5" s="366">
        <v>204</v>
      </c>
      <c r="I5" s="363">
        <v>8</v>
      </c>
      <c r="J5" s="353" t="s">
        <v>6</v>
      </c>
      <c r="K5" s="362" t="s">
        <v>98</v>
      </c>
      <c r="L5" s="362">
        <v>112</v>
      </c>
      <c r="M5" s="363">
        <v>3</v>
      </c>
      <c r="N5" s="403" t="s">
        <v>12</v>
      </c>
      <c r="O5" s="362" t="s">
        <v>95</v>
      </c>
      <c r="P5" s="366">
        <v>205</v>
      </c>
      <c r="Q5" s="363">
        <v>8</v>
      </c>
      <c r="R5" s="379" t="s">
        <v>13</v>
      </c>
      <c r="S5" s="362" t="s">
        <v>44</v>
      </c>
      <c r="T5" s="366">
        <v>113</v>
      </c>
      <c r="U5" s="363">
        <v>6</v>
      </c>
      <c r="V5" s="376" t="s">
        <v>14</v>
      </c>
      <c r="W5" s="362" t="s">
        <v>215</v>
      </c>
      <c r="X5" s="366">
        <v>305</v>
      </c>
      <c r="Y5" s="363">
        <v>8</v>
      </c>
      <c r="Z5" s="351" t="s">
        <v>8</v>
      </c>
      <c r="AA5" s="362" t="s">
        <v>46</v>
      </c>
      <c r="AB5" s="366">
        <v>208</v>
      </c>
      <c r="AC5" s="363">
        <v>7</v>
      </c>
      <c r="AD5" s="384" t="s">
        <v>8</v>
      </c>
      <c r="AE5" s="362" t="s">
        <v>48</v>
      </c>
      <c r="AF5" s="366">
        <v>306</v>
      </c>
      <c r="AG5" s="363">
        <v>8</v>
      </c>
      <c r="AH5" s="377" t="s">
        <v>9</v>
      </c>
      <c r="AI5" s="362" t="s">
        <v>90</v>
      </c>
      <c r="AJ5" s="362" t="s">
        <v>105</v>
      </c>
      <c r="AK5" s="374">
        <v>8</v>
      </c>
      <c r="AL5" s="4"/>
      <c r="AQ5" s="8"/>
      <c r="AX5" s="8"/>
      <c r="AY5" s="8"/>
      <c r="AZ5" s="8"/>
    </row>
    <row r="6" spans="1:56" ht="23.25" customHeight="1">
      <c r="A6" s="459"/>
      <c r="B6" s="14">
        <v>5</v>
      </c>
      <c r="C6" s="355" t="s">
        <v>18</v>
      </c>
      <c r="D6" s="362" t="s">
        <v>371</v>
      </c>
      <c r="E6" s="364">
        <v>301</v>
      </c>
      <c r="F6" s="353" t="s">
        <v>6</v>
      </c>
      <c r="G6" s="362" t="s">
        <v>98</v>
      </c>
      <c r="H6" s="362">
        <v>112</v>
      </c>
      <c r="I6" s="363">
        <v>3</v>
      </c>
      <c r="J6" s="403" t="s">
        <v>12</v>
      </c>
      <c r="K6" s="362" t="s">
        <v>95</v>
      </c>
      <c r="L6" s="366">
        <v>206</v>
      </c>
      <c r="M6" s="363">
        <v>8</v>
      </c>
      <c r="N6" s="379" t="s">
        <v>13</v>
      </c>
      <c r="O6" s="362" t="s">
        <v>44</v>
      </c>
      <c r="P6" s="366">
        <v>205</v>
      </c>
      <c r="Q6" s="363">
        <v>6</v>
      </c>
      <c r="R6" s="377" t="s">
        <v>9</v>
      </c>
      <c r="S6" s="362" t="s">
        <v>90</v>
      </c>
      <c r="T6" s="362" t="s">
        <v>105</v>
      </c>
      <c r="U6" s="363">
        <v>2</v>
      </c>
      <c r="V6" s="376" t="s">
        <v>21</v>
      </c>
      <c r="W6" s="362" t="s">
        <v>215</v>
      </c>
      <c r="X6" s="366">
        <v>305</v>
      </c>
      <c r="Y6" s="363">
        <v>7</v>
      </c>
      <c r="Z6" s="351" t="s">
        <v>22</v>
      </c>
      <c r="AA6" s="362" t="s">
        <v>46</v>
      </c>
      <c r="AB6" s="366">
        <v>208</v>
      </c>
      <c r="AC6" s="363">
        <v>9</v>
      </c>
      <c r="AD6" s="388" t="s">
        <v>421</v>
      </c>
      <c r="AE6" s="362" t="s">
        <v>271</v>
      </c>
      <c r="AF6" s="430" t="s">
        <v>242</v>
      </c>
      <c r="AG6" s="365">
        <v>8</v>
      </c>
      <c r="AH6" s="384" t="s">
        <v>8</v>
      </c>
      <c r="AI6" s="362" t="s">
        <v>48</v>
      </c>
      <c r="AJ6" s="366">
        <v>114</v>
      </c>
      <c r="AK6" s="373">
        <v>1</v>
      </c>
      <c r="AL6" s="279"/>
      <c r="AQ6" s="8"/>
      <c r="AV6" s="8"/>
      <c r="AW6" s="8"/>
      <c r="AX6" s="8"/>
      <c r="AY6" s="8"/>
      <c r="AZ6" s="8"/>
      <c r="BA6" s="8"/>
      <c r="BB6" s="8"/>
      <c r="BC6" s="8"/>
      <c r="BD6" s="8"/>
    </row>
    <row r="7" spans="1:56" ht="23.25" customHeight="1">
      <c r="A7" s="459"/>
      <c r="B7" s="14">
        <v>6</v>
      </c>
      <c r="C7" s="352" t="s">
        <v>372</v>
      </c>
      <c r="D7" s="362" t="s">
        <v>49</v>
      </c>
      <c r="E7" s="364">
        <v>301</v>
      </c>
      <c r="F7" s="354" t="s">
        <v>209</v>
      </c>
      <c r="G7" s="362" t="s">
        <v>219</v>
      </c>
      <c r="H7" s="362" t="s">
        <v>105</v>
      </c>
      <c r="I7" s="363">
        <v>2</v>
      </c>
      <c r="J7" s="355" t="s">
        <v>18</v>
      </c>
      <c r="K7" s="362" t="s">
        <v>371</v>
      </c>
      <c r="L7" s="366">
        <v>206</v>
      </c>
      <c r="M7" s="363">
        <v>9</v>
      </c>
      <c r="N7" s="351" t="s">
        <v>8</v>
      </c>
      <c r="O7" s="362" t="s">
        <v>46</v>
      </c>
      <c r="P7" s="366">
        <v>205</v>
      </c>
      <c r="Q7" s="363">
        <v>4</v>
      </c>
      <c r="R7" s="377" t="s">
        <v>9</v>
      </c>
      <c r="S7" s="362" t="s">
        <v>90</v>
      </c>
      <c r="T7" s="362" t="s">
        <v>105</v>
      </c>
      <c r="U7" s="363">
        <v>2</v>
      </c>
      <c r="V7" s="384" t="s">
        <v>22</v>
      </c>
      <c r="W7" s="362" t="s">
        <v>48</v>
      </c>
      <c r="X7" s="366">
        <v>305</v>
      </c>
      <c r="Y7" s="363">
        <v>4</v>
      </c>
      <c r="Z7" s="353" t="s">
        <v>6</v>
      </c>
      <c r="AA7" s="362" t="s">
        <v>98</v>
      </c>
      <c r="AB7" s="362">
        <v>112</v>
      </c>
      <c r="AC7" s="363">
        <v>2</v>
      </c>
      <c r="AD7" s="392" t="s">
        <v>428</v>
      </c>
      <c r="AE7" s="362" t="s">
        <v>366</v>
      </c>
      <c r="AF7" s="431" t="s">
        <v>347</v>
      </c>
      <c r="AG7" s="363">
        <v>5</v>
      </c>
      <c r="AH7" s="388" t="s">
        <v>421</v>
      </c>
      <c r="AI7" s="362" t="s">
        <v>271</v>
      </c>
      <c r="AJ7" s="422" t="s">
        <v>377</v>
      </c>
      <c r="AK7" s="373">
        <v>2</v>
      </c>
      <c r="AL7" s="4"/>
      <c r="AQ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6" ht="23.25" customHeight="1">
      <c r="A8" s="460"/>
      <c r="B8" s="14">
        <v>7</v>
      </c>
      <c r="C8" s="399"/>
      <c r="D8" s="362"/>
      <c r="E8" s="408"/>
      <c r="F8" s="399"/>
      <c r="G8" s="424"/>
      <c r="H8" s="375"/>
      <c r="I8" s="375"/>
      <c r="J8" s="399"/>
      <c r="K8" s="424"/>
      <c r="L8" s="375"/>
      <c r="M8" s="375"/>
      <c r="N8" s="399"/>
      <c r="O8" s="424"/>
      <c r="P8" s="375"/>
      <c r="Q8" s="375"/>
      <c r="R8" s="399"/>
      <c r="S8" s="424"/>
      <c r="T8" s="375"/>
      <c r="U8" s="375"/>
      <c r="V8" s="399"/>
      <c r="W8" s="424"/>
      <c r="X8" s="375"/>
      <c r="Y8" s="375"/>
      <c r="Z8" s="399"/>
      <c r="AA8" s="424"/>
      <c r="AB8" s="375"/>
      <c r="AC8" s="375"/>
      <c r="AD8" s="399"/>
      <c r="AE8" s="424"/>
      <c r="AF8" s="375"/>
      <c r="AG8" s="375"/>
      <c r="AH8" s="406"/>
      <c r="AI8" s="424"/>
      <c r="AJ8" s="375"/>
      <c r="AK8" s="375"/>
      <c r="AL8" s="4"/>
      <c r="AQ8" s="8"/>
      <c r="AR8" s="128"/>
      <c r="AU8" s="8"/>
      <c r="AV8" s="8"/>
      <c r="AW8" s="8"/>
      <c r="AX8" s="8"/>
      <c r="AY8" s="8"/>
      <c r="AZ8" s="8"/>
      <c r="BA8" s="8"/>
      <c r="BB8" s="8"/>
      <c r="BC8" s="8"/>
      <c r="BD8" s="8"/>
    </row>
    <row r="9" spans="1:56" ht="23.25" customHeight="1">
      <c r="A9" s="13"/>
      <c r="B9" s="14"/>
      <c r="C9" s="206"/>
      <c r="D9" s="362"/>
      <c r="F9" s="215"/>
      <c r="G9" s="136"/>
      <c r="H9" s="136"/>
      <c r="I9" s="350">
        <f>SUM(I2:I7)</f>
        <v>37</v>
      </c>
      <c r="J9" s="217"/>
      <c r="K9" s="136"/>
      <c r="L9" s="136"/>
      <c r="M9" s="350">
        <f>SUM(M2:M7)</f>
        <v>32</v>
      </c>
      <c r="N9" s="206"/>
      <c r="O9" s="136"/>
      <c r="P9" s="136"/>
      <c r="Q9" s="350">
        <f>SUM(Q2:Q6)</f>
        <v>33</v>
      </c>
      <c r="R9" s="206"/>
      <c r="U9" s="350">
        <f>SUM(U2:U7)</f>
        <v>37</v>
      </c>
      <c r="V9" s="206"/>
      <c r="W9" s="72"/>
      <c r="X9" s="88"/>
      <c r="Y9" s="350">
        <f>SUM(Y2:Y7)</f>
        <v>44</v>
      </c>
      <c r="AC9" s="350">
        <f>SUM(AC2:AC8)</f>
        <v>42</v>
      </c>
      <c r="AG9" s="350">
        <f>SUM(AG1:AG6)</f>
        <v>27</v>
      </c>
      <c r="AK9" s="350">
        <f>SUM(AK2:AK44)</f>
        <v>35</v>
      </c>
      <c r="AL9" s="4"/>
      <c r="AQ9" s="8"/>
      <c r="AR9" s="12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ht="23.25" customHeight="1">
      <c r="A10" s="13"/>
      <c r="B10" s="17"/>
      <c r="C10" s="206"/>
      <c r="D10" s="362"/>
      <c r="F10" s="206"/>
      <c r="J10" s="206"/>
      <c r="N10" s="206"/>
      <c r="R10" s="206"/>
      <c r="U10" s="179"/>
      <c r="V10" s="206"/>
      <c r="AL10" s="4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56" ht="23.25" customHeight="1">
      <c r="A11" s="459" t="s">
        <v>1</v>
      </c>
      <c r="B11" s="14">
        <v>1</v>
      </c>
      <c r="C11" s="385" t="s">
        <v>439</v>
      </c>
      <c r="D11" s="362" t="s">
        <v>73</v>
      </c>
      <c r="E11" s="364" t="s">
        <v>379</v>
      </c>
      <c r="F11" s="352" t="s">
        <v>14</v>
      </c>
      <c r="G11" s="362" t="s">
        <v>49</v>
      </c>
      <c r="H11" s="364">
        <v>204</v>
      </c>
      <c r="I11" s="363">
        <v>12</v>
      </c>
      <c r="J11" s="379" t="s">
        <v>13</v>
      </c>
      <c r="K11" s="362" t="s">
        <v>44</v>
      </c>
      <c r="L11" s="362">
        <v>206</v>
      </c>
      <c r="M11" s="363">
        <v>6</v>
      </c>
      <c r="N11" s="351" t="s">
        <v>22</v>
      </c>
      <c r="O11" s="362" t="s">
        <v>46</v>
      </c>
      <c r="P11" s="366">
        <v>205</v>
      </c>
      <c r="Q11" s="363">
        <v>7</v>
      </c>
      <c r="R11" s="388" t="s">
        <v>406</v>
      </c>
      <c r="S11" s="362" t="s">
        <v>268</v>
      </c>
      <c r="T11" s="362" t="s">
        <v>339</v>
      </c>
      <c r="U11" s="363">
        <v>8</v>
      </c>
      <c r="V11" s="384" t="s">
        <v>22</v>
      </c>
      <c r="W11" s="362" t="s">
        <v>43</v>
      </c>
      <c r="X11" s="366">
        <v>305</v>
      </c>
      <c r="Y11" s="363">
        <v>6</v>
      </c>
      <c r="Z11" s="414" t="s">
        <v>437</v>
      </c>
      <c r="AA11" s="362" t="s">
        <v>383</v>
      </c>
      <c r="AB11" s="421" t="s">
        <v>447</v>
      </c>
      <c r="AC11" s="363">
        <v>7</v>
      </c>
      <c r="AD11" s="352" t="s">
        <v>385</v>
      </c>
      <c r="AE11" s="362" t="s">
        <v>261</v>
      </c>
      <c r="AF11" s="366">
        <v>306</v>
      </c>
      <c r="AG11" s="365">
        <v>10</v>
      </c>
      <c r="AH11" s="393" t="s">
        <v>328</v>
      </c>
      <c r="AI11" s="362" t="s">
        <v>98</v>
      </c>
      <c r="AJ11" s="362">
        <v>112</v>
      </c>
      <c r="AK11" s="436">
        <v>2</v>
      </c>
      <c r="AL11" s="4"/>
      <c r="AQ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23.25" customHeight="1">
      <c r="A12" s="459"/>
      <c r="B12" s="14">
        <v>2</v>
      </c>
      <c r="C12" s="400" t="s">
        <v>440</v>
      </c>
      <c r="D12" s="362" t="s">
        <v>267</v>
      </c>
      <c r="E12" s="364" t="s">
        <v>380</v>
      </c>
      <c r="F12" s="351" t="s">
        <v>22</v>
      </c>
      <c r="G12" s="362" t="s">
        <v>46</v>
      </c>
      <c r="H12" s="366">
        <v>204</v>
      </c>
      <c r="I12" s="363">
        <v>11</v>
      </c>
      <c r="J12" s="384" t="s">
        <v>22</v>
      </c>
      <c r="K12" s="428" t="s">
        <v>43</v>
      </c>
      <c r="L12" s="366">
        <v>206</v>
      </c>
      <c r="M12" s="363">
        <v>7</v>
      </c>
      <c r="N12" s="352" t="s">
        <v>14</v>
      </c>
      <c r="O12" s="362" t="s">
        <v>49</v>
      </c>
      <c r="P12" s="364">
        <v>205</v>
      </c>
      <c r="Q12" s="363">
        <v>10</v>
      </c>
      <c r="R12" s="386" t="s">
        <v>20</v>
      </c>
      <c r="S12" s="362" t="s">
        <v>93</v>
      </c>
      <c r="T12" s="366">
        <v>308</v>
      </c>
      <c r="U12" s="363">
        <v>12</v>
      </c>
      <c r="V12" s="376" t="s">
        <v>21</v>
      </c>
      <c r="W12" s="362" t="s">
        <v>215</v>
      </c>
      <c r="X12" s="366">
        <v>305</v>
      </c>
      <c r="Y12" s="363">
        <v>7</v>
      </c>
      <c r="Z12" s="382" t="s">
        <v>24</v>
      </c>
      <c r="AA12" s="362" t="s">
        <v>53</v>
      </c>
      <c r="AB12" s="366">
        <v>208</v>
      </c>
      <c r="AC12" s="363">
        <v>5</v>
      </c>
      <c r="AD12" s="403" t="s">
        <v>24</v>
      </c>
      <c r="AE12" s="362" t="s">
        <v>95</v>
      </c>
      <c r="AF12" s="366">
        <v>306</v>
      </c>
      <c r="AG12" s="363">
        <v>5</v>
      </c>
      <c r="AH12" s="388" t="s">
        <v>421</v>
      </c>
      <c r="AI12" s="362" t="s">
        <v>271</v>
      </c>
      <c r="AJ12" s="422" t="s">
        <v>388</v>
      </c>
      <c r="AK12" s="437">
        <v>8</v>
      </c>
      <c r="AL12" s="4"/>
      <c r="AQ12" s="8"/>
      <c r="AR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23.25" customHeight="1">
      <c r="A13" s="459"/>
      <c r="B13" s="14">
        <v>3</v>
      </c>
      <c r="C13" s="376" t="s">
        <v>14</v>
      </c>
      <c r="D13" s="362" t="s">
        <v>49</v>
      </c>
      <c r="E13" s="364">
        <v>301</v>
      </c>
      <c r="F13" s="388" t="s">
        <v>438</v>
      </c>
      <c r="G13" s="362" t="s">
        <v>79</v>
      </c>
      <c r="H13" s="366" t="s">
        <v>196</v>
      </c>
      <c r="I13" s="363">
        <v>6</v>
      </c>
      <c r="J13" s="352" t="s">
        <v>14</v>
      </c>
      <c r="K13" s="362" t="s">
        <v>261</v>
      </c>
      <c r="L13" s="366">
        <v>206</v>
      </c>
      <c r="M13" s="363">
        <v>10</v>
      </c>
      <c r="N13" s="377" t="s">
        <v>9</v>
      </c>
      <c r="O13" s="362" t="s">
        <v>90</v>
      </c>
      <c r="P13" s="362" t="s">
        <v>105</v>
      </c>
      <c r="Q13" s="363">
        <v>2</v>
      </c>
      <c r="R13" s="382" t="s">
        <v>12</v>
      </c>
      <c r="S13" s="362" t="s">
        <v>53</v>
      </c>
      <c r="T13" s="366">
        <v>113</v>
      </c>
      <c r="U13" s="363">
        <v>10</v>
      </c>
      <c r="V13" s="400" t="s">
        <v>448</v>
      </c>
      <c r="W13" s="433" t="s">
        <v>270</v>
      </c>
      <c r="X13" s="366" t="s">
        <v>382</v>
      </c>
      <c r="Y13" s="363">
        <v>8</v>
      </c>
      <c r="Z13" s="376" t="s">
        <v>374</v>
      </c>
      <c r="AA13" s="362" t="s">
        <v>215</v>
      </c>
      <c r="AB13" s="362">
        <v>205</v>
      </c>
      <c r="AC13" s="365">
        <v>10</v>
      </c>
      <c r="AD13" s="384" t="s">
        <v>22</v>
      </c>
      <c r="AE13" s="362" t="s">
        <v>43</v>
      </c>
      <c r="AF13" s="366">
        <v>306</v>
      </c>
      <c r="AG13" s="363">
        <v>9</v>
      </c>
      <c r="AH13" s="382" t="s">
        <v>389</v>
      </c>
      <c r="AI13" s="362" t="s">
        <v>95</v>
      </c>
      <c r="AJ13" s="362">
        <v>114</v>
      </c>
      <c r="AK13" s="437">
        <v>6</v>
      </c>
      <c r="AL13" s="4"/>
      <c r="AQ13" s="8"/>
      <c r="AW13" s="8"/>
      <c r="AX13" s="8"/>
      <c r="AY13" s="8"/>
      <c r="AZ13" s="8"/>
      <c r="BA13" s="8"/>
      <c r="BB13" s="8"/>
      <c r="BC13" s="8"/>
      <c r="BD13" s="8"/>
    </row>
    <row r="14" spans="1:56" ht="23.25" customHeight="1">
      <c r="A14" s="459"/>
      <c r="B14" s="14">
        <v>4</v>
      </c>
      <c r="C14" s="351" t="s">
        <v>22</v>
      </c>
      <c r="D14" s="362" t="s">
        <v>46</v>
      </c>
      <c r="E14" s="364">
        <v>301</v>
      </c>
      <c r="F14" s="355" t="s">
        <v>18</v>
      </c>
      <c r="G14" s="362" t="s">
        <v>371</v>
      </c>
      <c r="H14" s="366">
        <v>204</v>
      </c>
      <c r="I14" s="363">
        <v>8</v>
      </c>
      <c r="J14" s="387" t="s">
        <v>419</v>
      </c>
      <c r="K14" s="362" t="s">
        <v>267</v>
      </c>
      <c r="L14" s="421" t="s">
        <v>327</v>
      </c>
      <c r="M14" s="363">
        <v>8</v>
      </c>
      <c r="N14" s="377" t="s">
        <v>9</v>
      </c>
      <c r="O14" s="362" t="s">
        <v>90</v>
      </c>
      <c r="P14" s="362" t="s">
        <v>105</v>
      </c>
      <c r="Q14" s="363">
        <v>2</v>
      </c>
      <c r="R14" s="384" t="s">
        <v>22</v>
      </c>
      <c r="S14" s="362" t="s">
        <v>43</v>
      </c>
      <c r="T14" s="366">
        <v>113</v>
      </c>
      <c r="U14" s="363">
        <v>6</v>
      </c>
      <c r="V14" s="379" t="s">
        <v>13</v>
      </c>
      <c r="W14" s="362" t="s">
        <v>44</v>
      </c>
      <c r="X14" s="366">
        <v>305</v>
      </c>
      <c r="Y14" s="363">
        <v>5</v>
      </c>
      <c r="Z14" s="376" t="s">
        <v>374</v>
      </c>
      <c r="AA14" s="362" t="s">
        <v>215</v>
      </c>
      <c r="AB14" s="362">
        <v>205</v>
      </c>
      <c r="AC14" s="365">
        <v>10</v>
      </c>
      <c r="AD14" s="414" t="s">
        <v>424</v>
      </c>
      <c r="AE14" s="362" t="s">
        <v>386</v>
      </c>
      <c r="AF14" s="421" t="s">
        <v>387</v>
      </c>
      <c r="AG14" s="363">
        <v>7</v>
      </c>
      <c r="AH14" s="352" t="s">
        <v>385</v>
      </c>
      <c r="AI14" s="362" t="s">
        <v>261</v>
      </c>
      <c r="AJ14" s="366">
        <v>114</v>
      </c>
      <c r="AK14" s="437">
        <v>10</v>
      </c>
      <c r="AL14" s="4"/>
      <c r="AQ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ht="23.25" customHeight="1">
      <c r="A15" s="459"/>
      <c r="B15" s="14">
        <v>5</v>
      </c>
      <c r="C15" s="355" t="s">
        <v>18</v>
      </c>
      <c r="D15" s="362" t="s">
        <v>371</v>
      </c>
      <c r="E15" s="364">
        <v>301</v>
      </c>
      <c r="F15" s="379" t="s">
        <v>13</v>
      </c>
      <c r="G15" s="362" t="s">
        <v>44</v>
      </c>
      <c r="H15" s="366">
        <v>204</v>
      </c>
      <c r="I15" s="363">
        <v>6</v>
      </c>
      <c r="J15" s="377" t="s">
        <v>9</v>
      </c>
      <c r="K15" s="362" t="s">
        <v>90</v>
      </c>
      <c r="L15" s="362" t="s">
        <v>105</v>
      </c>
      <c r="M15" s="363">
        <v>2</v>
      </c>
      <c r="N15" s="388" t="s">
        <v>417</v>
      </c>
      <c r="O15" s="362" t="s">
        <v>79</v>
      </c>
      <c r="P15" s="372" t="s">
        <v>381</v>
      </c>
      <c r="Q15" s="363">
        <v>8</v>
      </c>
      <c r="R15" s="376" t="s">
        <v>21</v>
      </c>
      <c r="S15" s="362" t="s">
        <v>215</v>
      </c>
      <c r="T15" s="366">
        <v>113</v>
      </c>
      <c r="U15" s="363">
        <v>7</v>
      </c>
      <c r="V15" s="384" t="s">
        <v>8</v>
      </c>
      <c r="W15" s="362" t="s">
        <v>43</v>
      </c>
      <c r="X15" s="366">
        <v>305</v>
      </c>
      <c r="Y15" s="363">
        <v>7</v>
      </c>
      <c r="Z15" s="351" t="s">
        <v>22</v>
      </c>
      <c r="AA15" s="362" t="s">
        <v>46</v>
      </c>
      <c r="AB15" s="366">
        <v>308</v>
      </c>
      <c r="AC15" s="363">
        <v>9</v>
      </c>
      <c r="AD15" s="414" t="s">
        <v>429</v>
      </c>
      <c r="AE15" s="362" t="s">
        <v>386</v>
      </c>
      <c r="AF15" s="421" t="s">
        <v>387</v>
      </c>
      <c r="AG15" s="363">
        <v>7</v>
      </c>
      <c r="AH15" s="352" t="s">
        <v>385</v>
      </c>
      <c r="AI15" s="362" t="s">
        <v>261</v>
      </c>
      <c r="AJ15" s="366">
        <v>114</v>
      </c>
      <c r="AK15" s="436">
        <v>10</v>
      </c>
      <c r="AL15" s="4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ht="23.25" customHeight="1">
      <c r="A16" s="459"/>
      <c r="B16" s="14">
        <v>6</v>
      </c>
      <c r="C16" s="385" t="s">
        <v>441</v>
      </c>
      <c r="D16" s="362" t="s">
        <v>73</v>
      </c>
      <c r="E16" s="364" t="s">
        <v>395</v>
      </c>
      <c r="F16" s="351" t="s">
        <v>8</v>
      </c>
      <c r="G16" s="362" t="s">
        <v>46</v>
      </c>
      <c r="H16" s="366">
        <v>204</v>
      </c>
      <c r="I16" s="363">
        <v>4</v>
      </c>
      <c r="J16" s="377" t="s">
        <v>9</v>
      </c>
      <c r="K16" s="362" t="s">
        <v>90</v>
      </c>
      <c r="L16" s="362" t="s">
        <v>105</v>
      </c>
      <c r="M16" s="363">
        <v>2</v>
      </c>
      <c r="N16" s="355" t="s">
        <v>18</v>
      </c>
      <c r="O16" s="362" t="s">
        <v>371</v>
      </c>
      <c r="P16" s="366">
        <v>205</v>
      </c>
      <c r="Q16" s="363">
        <v>9</v>
      </c>
      <c r="R16" s="384" t="s">
        <v>8</v>
      </c>
      <c r="S16" s="362" t="s">
        <v>43</v>
      </c>
      <c r="T16" s="366">
        <v>113</v>
      </c>
      <c r="U16" s="363">
        <v>7</v>
      </c>
      <c r="V16" s="388" t="s">
        <v>443</v>
      </c>
      <c r="W16" s="362" t="s">
        <v>268</v>
      </c>
      <c r="X16" s="422" t="s">
        <v>205</v>
      </c>
      <c r="Y16" s="363">
        <v>8</v>
      </c>
      <c r="Z16" s="414" t="s">
        <v>423</v>
      </c>
      <c r="AA16" s="362" t="s">
        <v>384</v>
      </c>
      <c r="AB16" s="421" t="s">
        <v>457</v>
      </c>
      <c r="AC16" s="363">
        <v>7</v>
      </c>
      <c r="AD16" s="352" t="s">
        <v>385</v>
      </c>
      <c r="AE16" s="362" t="s">
        <v>261</v>
      </c>
      <c r="AF16" s="366">
        <v>306</v>
      </c>
      <c r="AG16" s="363">
        <v>10</v>
      </c>
      <c r="AH16" s="403" t="s">
        <v>390</v>
      </c>
      <c r="AI16" s="362" t="s">
        <v>95</v>
      </c>
      <c r="AJ16" s="366">
        <v>206</v>
      </c>
      <c r="AK16" s="436">
        <v>5</v>
      </c>
      <c r="AL16" s="4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ht="23.25" customHeight="1">
      <c r="A17" s="460"/>
      <c r="B17" s="14">
        <v>7</v>
      </c>
      <c r="C17" s="206"/>
      <c r="D17" s="362"/>
      <c r="E17" s="364"/>
      <c r="N17" s="206"/>
      <c r="AJ17" s="90"/>
      <c r="AK17" s="356"/>
      <c r="AL17" s="4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ht="23.25" customHeight="1">
      <c r="A18" s="13"/>
      <c r="B18" s="14"/>
      <c r="F18" s="217"/>
      <c r="G18" s="136"/>
      <c r="H18" s="136"/>
      <c r="I18" s="177">
        <f>SUM(I11:I39)</f>
        <v>44</v>
      </c>
      <c r="J18" s="206"/>
      <c r="M18" s="177">
        <f>SUM(M12:M15)</f>
        <v>27</v>
      </c>
      <c r="N18" s="206"/>
      <c r="Q18" s="177">
        <f>SUM(Q7:Q16)</f>
        <v>75</v>
      </c>
      <c r="R18" s="217"/>
      <c r="S18" s="136"/>
      <c r="T18" s="136"/>
      <c r="U18" s="177">
        <f>SUM(U11:U16)</f>
        <v>50</v>
      </c>
      <c r="V18" s="267"/>
      <c r="Y18" s="177">
        <f>SUM(Y11:Y16)</f>
        <v>41</v>
      </c>
      <c r="AB18" s="39"/>
      <c r="AC18" s="177">
        <f>SUM(AC11:AC16)</f>
        <v>48</v>
      </c>
      <c r="AG18" s="177">
        <f>SUM(AG11:AG16)</f>
        <v>48</v>
      </c>
      <c r="AK18" s="177">
        <f>SUM(AK11:AK16)</f>
        <v>41</v>
      </c>
      <c r="AL18" s="4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ht="23.25" customHeight="1">
      <c r="A19" s="13"/>
      <c r="B19" s="17"/>
      <c r="C19" s="206"/>
      <c r="D19" s="362"/>
      <c r="E19" s="364"/>
      <c r="F19" s="206"/>
      <c r="J19" s="206"/>
      <c r="N19" s="206"/>
      <c r="R19" s="206"/>
      <c r="V19" s="206"/>
      <c r="AK19" s="291"/>
      <c r="AL19" s="4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ht="23.25" customHeight="1">
      <c r="A20" s="459" t="s">
        <v>2</v>
      </c>
      <c r="B20" s="14">
        <v>1</v>
      </c>
      <c r="C20" s="400" t="s">
        <v>438</v>
      </c>
      <c r="D20" s="362" t="s">
        <v>267</v>
      </c>
      <c r="E20" s="364" t="s">
        <v>397</v>
      </c>
      <c r="F20" s="376" t="s">
        <v>21</v>
      </c>
      <c r="G20" s="362" t="s">
        <v>49</v>
      </c>
      <c r="H20" s="366">
        <v>204</v>
      </c>
      <c r="I20" s="363">
        <v>10</v>
      </c>
      <c r="J20" s="380" t="s">
        <v>17</v>
      </c>
      <c r="K20" s="362" t="s">
        <v>259</v>
      </c>
      <c r="L20" s="366">
        <v>206</v>
      </c>
      <c r="M20" s="363">
        <v>7</v>
      </c>
      <c r="N20" s="391" t="s">
        <v>29</v>
      </c>
      <c r="O20" s="362" t="s">
        <v>373</v>
      </c>
      <c r="P20" s="362">
        <v>205</v>
      </c>
      <c r="Q20" s="363">
        <v>1</v>
      </c>
      <c r="R20" s="384" t="s">
        <v>22</v>
      </c>
      <c r="S20" s="362" t="s">
        <v>43</v>
      </c>
      <c r="T20" s="366">
        <v>113</v>
      </c>
      <c r="U20" s="363">
        <v>6</v>
      </c>
      <c r="V20" s="376" t="s">
        <v>14</v>
      </c>
      <c r="W20" s="362" t="s">
        <v>215</v>
      </c>
      <c r="X20" s="366">
        <v>305</v>
      </c>
      <c r="Y20" s="363">
        <v>8</v>
      </c>
      <c r="Z20" s="388" t="s">
        <v>421</v>
      </c>
      <c r="AA20" s="362" t="s">
        <v>271</v>
      </c>
      <c r="AB20" s="430" t="s">
        <v>446</v>
      </c>
      <c r="AC20" s="365">
        <v>8</v>
      </c>
      <c r="AD20" s="414" t="s">
        <v>430</v>
      </c>
      <c r="AE20" s="362" t="s">
        <v>386</v>
      </c>
      <c r="AF20" s="421" t="s">
        <v>387</v>
      </c>
      <c r="AG20" s="363">
        <v>7</v>
      </c>
      <c r="AH20" s="352" t="s">
        <v>385</v>
      </c>
      <c r="AI20" s="362" t="s">
        <v>261</v>
      </c>
      <c r="AJ20" s="366">
        <v>114</v>
      </c>
      <c r="AK20" s="437">
        <v>10</v>
      </c>
      <c r="AL20" s="4"/>
      <c r="AQ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ht="23.25" customHeight="1">
      <c r="A21" s="459"/>
      <c r="B21" s="14">
        <v>2</v>
      </c>
      <c r="C21" s="352" t="s">
        <v>21</v>
      </c>
      <c r="D21" s="362" t="s">
        <v>49</v>
      </c>
      <c r="E21" s="364">
        <v>301</v>
      </c>
      <c r="F21" s="388" t="s">
        <v>417</v>
      </c>
      <c r="G21" s="362" t="s">
        <v>79</v>
      </c>
      <c r="H21" s="366" t="s">
        <v>391</v>
      </c>
      <c r="I21" s="363">
        <v>6</v>
      </c>
      <c r="J21" s="403" t="s">
        <v>12</v>
      </c>
      <c r="K21" s="362" t="s">
        <v>95</v>
      </c>
      <c r="L21" s="366">
        <v>206</v>
      </c>
      <c r="M21" s="363">
        <v>8</v>
      </c>
      <c r="N21" s="380" t="s">
        <v>17</v>
      </c>
      <c r="O21" s="362" t="s">
        <v>259</v>
      </c>
      <c r="P21" s="366">
        <v>205</v>
      </c>
      <c r="Q21" s="363">
        <v>7</v>
      </c>
      <c r="R21" s="384" t="s">
        <v>8</v>
      </c>
      <c r="S21" s="362" t="s">
        <v>43</v>
      </c>
      <c r="T21" s="366">
        <v>113</v>
      </c>
      <c r="U21" s="363">
        <v>7</v>
      </c>
      <c r="V21" s="389" t="s">
        <v>18</v>
      </c>
      <c r="W21" s="362" t="s">
        <v>88</v>
      </c>
      <c r="X21" s="366">
        <v>208</v>
      </c>
      <c r="Y21" s="363">
        <v>13</v>
      </c>
      <c r="Z21" s="351" t="s">
        <v>8</v>
      </c>
      <c r="AA21" s="362" t="s">
        <v>46</v>
      </c>
      <c r="AB21" s="366">
        <v>306</v>
      </c>
      <c r="AC21" s="363">
        <v>7</v>
      </c>
      <c r="AD21" s="386" t="s">
        <v>20</v>
      </c>
      <c r="AE21" s="362" t="s">
        <v>93</v>
      </c>
      <c r="AF21" s="366">
        <v>308</v>
      </c>
      <c r="AG21" s="363">
        <v>11</v>
      </c>
      <c r="AH21" s="352" t="s">
        <v>385</v>
      </c>
      <c r="AI21" s="362" t="s">
        <v>261</v>
      </c>
      <c r="AJ21" s="366">
        <v>114</v>
      </c>
      <c r="AK21" s="436">
        <v>10</v>
      </c>
      <c r="AL21" s="4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23.25" customHeight="1">
      <c r="A22" s="459"/>
      <c r="B22" s="14">
        <v>3</v>
      </c>
      <c r="C22" s="351" t="s">
        <v>22</v>
      </c>
      <c r="D22" s="362" t="s">
        <v>46</v>
      </c>
      <c r="E22" s="364">
        <v>301</v>
      </c>
      <c r="F22" s="385" t="s">
        <v>418</v>
      </c>
      <c r="G22" s="362" t="s">
        <v>73</v>
      </c>
      <c r="H22" s="366" t="s">
        <v>392</v>
      </c>
      <c r="I22" s="363">
        <v>6</v>
      </c>
      <c r="J22" s="393" t="s">
        <v>328</v>
      </c>
      <c r="K22" s="362" t="s">
        <v>98</v>
      </c>
      <c r="L22" s="362">
        <v>112</v>
      </c>
      <c r="M22" s="363">
        <v>2</v>
      </c>
      <c r="N22" s="376" t="s">
        <v>21</v>
      </c>
      <c r="O22" s="362" t="s">
        <v>49</v>
      </c>
      <c r="P22" s="366">
        <v>205</v>
      </c>
      <c r="Q22" s="363">
        <v>9</v>
      </c>
      <c r="R22" s="388" t="s">
        <v>406</v>
      </c>
      <c r="S22" s="362" t="s">
        <v>268</v>
      </c>
      <c r="T22" s="422" t="s">
        <v>339</v>
      </c>
      <c r="U22" s="363">
        <v>8</v>
      </c>
      <c r="V22" s="384" t="s">
        <v>22</v>
      </c>
      <c r="W22" s="362" t="s">
        <v>43</v>
      </c>
      <c r="X22" s="366">
        <v>305</v>
      </c>
      <c r="Y22" s="363">
        <v>6</v>
      </c>
      <c r="Z22" s="414" t="s">
        <v>424</v>
      </c>
      <c r="AA22" s="362" t="s">
        <v>383</v>
      </c>
      <c r="AB22" s="421" t="s">
        <v>447</v>
      </c>
      <c r="AC22" s="363">
        <v>7</v>
      </c>
      <c r="AD22" s="352" t="s">
        <v>385</v>
      </c>
      <c r="AE22" s="362" t="s">
        <v>261</v>
      </c>
      <c r="AF22" s="366">
        <v>306</v>
      </c>
      <c r="AG22" s="365">
        <v>10</v>
      </c>
      <c r="AH22" s="403" t="s">
        <v>12</v>
      </c>
      <c r="AI22" s="362" t="s">
        <v>95</v>
      </c>
      <c r="AJ22" s="366">
        <v>114</v>
      </c>
      <c r="AK22" s="436">
        <v>5</v>
      </c>
      <c r="AL22" s="4"/>
      <c r="AQ22" s="8"/>
      <c r="AR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23.25" customHeight="1">
      <c r="A23" s="459"/>
      <c r="B23" s="14">
        <v>4</v>
      </c>
      <c r="C23" s="382" t="s">
        <v>12</v>
      </c>
      <c r="D23" s="362" t="s">
        <v>53</v>
      </c>
      <c r="E23" s="364">
        <v>301</v>
      </c>
      <c r="F23" s="351" t="s">
        <v>22</v>
      </c>
      <c r="G23" s="362" t="s">
        <v>46</v>
      </c>
      <c r="H23" s="366">
        <v>204</v>
      </c>
      <c r="I23" s="363">
        <v>11</v>
      </c>
      <c r="J23" s="386" t="s">
        <v>20</v>
      </c>
      <c r="K23" s="362" t="s">
        <v>259</v>
      </c>
      <c r="L23" s="366">
        <v>308</v>
      </c>
      <c r="M23" s="363">
        <v>10</v>
      </c>
      <c r="N23" s="387" t="s">
        <v>407</v>
      </c>
      <c r="O23" s="362" t="s">
        <v>301</v>
      </c>
      <c r="P23" s="421" t="s">
        <v>433</v>
      </c>
      <c r="Q23" s="363">
        <v>8</v>
      </c>
      <c r="R23" s="389" t="s">
        <v>18</v>
      </c>
      <c r="S23" s="362" t="s">
        <v>88</v>
      </c>
      <c r="T23" s="366">
        <v>208</v>
      </c>
      <c r="U23" s="363">
        <v>13</v>
      </c>
      <c r="V23" s="384" t="s">
        <v>8</v>
      </c>
      <c r="W23" s="362" t="s">
        <v>43</v>
      </c>
      <c r="X23" s="366">
        <v>305</v>
      </c>
      <c r="Y23" s="363">
        <v>7</v>
      </c>
      <c r="Z23" s="376" t="s">
        <v>374</v>
      </c>
      <c r="AA23" s="362" t="s">
        <v>215</v>
      </c>
      <c r="AB23" s="362">
        <v>113</v>
      </c>
      <c r="AC23" s="365">
        <v>10</v>
      </c>
      <c r="AD23" s="352" t="s">
        <v>385</v>
      </c>
      <c r="AE23" s="362" t="s">
        <v>261</v>
      </c>
      <c r="AF23" s="366">
        <v>306</v>
      </c>
      <c r="AG23" s="363">
        <v>10</v>
      </c>
      <c r="AH23" s="403" t="s">
        <v>24</v>
      </c>
      <c r="AI23" s="362" t="s">
        <v>95</v>
      </c>
      <c r="AJ23" s="366">
        <v>114</v>
      </c>
      <c r="AK23" s="436">
        <v>5</v>
      </c>
      <c r="AL23" s="4"/>
      <c r="AQ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ht="23.25" customHeight="1">
      <c r="A24" s="459"/>
      <c r="B24" s="14">
        <v>5</v>
      </c>
      <c r="C24" s="393" t="s">
        <v>328</v>
      </c>
      <c r="D24" s="362" t="s">
        <v>98</v>
      </c>
      <c r="E24" s="364">
        <v>112</v>
      </c>
      <c r="F24" s="351" t="s">
        <v>22</v>
      </c>
      <c r="G24" s="362" t="s">
        <v>46</v>
      </c>
      <c r="H24" s="362">
        <v>204</v>
      </c>
      <c r="I24" s="378">
        <v>11</v>
      </c>
      <c r="J24" s="352" t="s">
        <v>21</v>
      </c>
      <c r="K24" s="362" t="s">
        <v>261</v>
      </c>
      <c r="L24" s="366">
        <v>206</v>
      </c>
      <c r="M24" s="363">
        <v>9</v>
      </c>
      <c r="N24" s="386" t="s">
        <v>20</v>
      </c>
      <c r="O24" s="362" t="s">
        <v>93</v>
      </c>
      <c r="P24" s="366">
        <v>308</v>
      </c>
      <c r="Q24" s="363">
        <v>10</v>
      </c>
      <c r="R24" s="382" t="s">
        <v>12</v>
      </c>
      <c r="S24" s="362" t="s">
        <v>53</v>
      </c>
      <c r="T24" s="366">
        <v>113</v>
      </c>
      <c r="U24" s="363">
        <v>12</v>
      </c>
      <c r="V24" s="388" t="s">
        <v>443</v>
      </c>
      <c r="W24" s="362" t="s">
        <v>268</v>
      </c>
      <c r="X24" s="422" t="s">
        <v>205</v>
      </c>
      <c r="Y24" s="363">
        <v>8</v>
      </c>
      <c r="Z24" s="414" t="s">
        <v>435</v>
      </c>
      <c r="AA24" s="362" t="s">
        <v>393</v>
      </c>
      <c r="AB24" s="366" t="s">
        <v>400</v>
      </c>
      <c r="AC24" s="363">
        <v>7</v>
      </c>
      <c r="AD24" s="403" t="s">
        <v>12</v>
      </c>
      <c r="AE24" s="362" t="s">
        <v>95</v>
      </c>
      <c r="AF24" s="366">
        <v>306</v>
      </c>
      <c r="AG24" s="363">
        <v>5</v>
      </c>
      <c r="AH24" s="384" t="s">
        <v>8</v>
      </c>
      <c r="AI24" s="362" t="s">
        <v>43</v>
      </c>
      <c r="AJ24" s="366">
        <v>114</v>
      </c>
      <c r="AK24" s="436">
        <v>8</v>
      </c>
      <c r="AL24" s="4"/>
      <c r="AQ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ht="23.25" customHeight="1">
      <c r="A25" s="459"/>
      <c r="B25" s="14">
        <v>6</v>
      </c>
      <c r="C25" s="380" t="s">
        <v>17</v>
      </c>
      <c r="D25" s="362" t="s">
        <v>259</v>
      </c>
      <c r="E25" s="364">
        <v>301</v>
      </c>
      <c r="F25" s="382" t="s">
        <v>12</v>
      </c>
      <c r="G25" s="362" t="s">
        <v>53</v>
      </c>
      <c r="H25" s="366">
        <v>204</v>
      </c>
      <c r="I25" s="363">
        <v>6</v>
      </c>
      <c r="J25" s="388" t="s">
        <v>420</v>
      </c>
      <c r="K25" s="362" t="s">
        <v>79</v>
      </c>
      <c r="L25" s="431" t="s">
        <v>326</v>
      </c>
      <c r="M25" s="363">
        <v>8</v>
      </c>
      <c r="N25" s="351" t="s">
        <v>8</v>
      </c>
      <c r="O25" s="362" t="s">
        <v>46</v>
      </c>
      <c r="P25" s="366">
        <v>205</v>
      </c>
      <c r="Q25" s="363">
        <v>4</v>
      </c>
      <c r="R25" s="377" t="s">
        <v>9</v>
      </c>
      <c r="S25" s="362" t="s">
        <v>90</v>
      </c>
      <c r="T25" s="362" t="s">
        <v>105</v>
      </c>
      <c r="U25" s="363">
        <v>2</v>
      </c>
      <c r="V25" s="403" t="s">
        <v>12</v>
      </c>
      <c r="W25" s="362" t="s">
        <v>95</v>
      </c>
      <c r="X25" s="366">
        <v>305</v>
      </c>
      <c r="Y25" s="363">
        <v>12</v>
      </c>
      <c r="Z25" s="376" t="s">
        <v>374</v>
      </c>
      <c r="AA25" s="362" t="s">
        <v>215</v>
      </c>
      <c r="AB25" s="362">
        <v>113</v>
      </c>
      <c r="AC25" s="365">
        <v>10</v>
      </c>
      <c r="AD25" s="414" t="s">
        <v>431</v>
      </c>
      <c r="AE25" s="362" t="s">
        <v>394</v>
      </c>
      <c r="AF25" s="421" t="s">
        <v>449</v>
      </c>
      <c r="AG25" s="363">
        <v>7</v>
      </c>
      <c r="AH25" s="384" t="s">
        <v>22</v>
      </c>
      <c r="AI25" s="362" t="s">
        <v>43</v>
      </c>
      <c r="AJ25" s="366">
        <v>114</v>
      </c>
      <c r="AK25" s="436">
        <v>9</v>
      </c>
      <c r="AR25" s="8"/>
      <c r="AW25" s="8"/>
      <c r="AX25" s="8"/>
      <c r="AY25" s="8"/>
      <c r="AZ25" s="8"/>
      <c r="BA25" s="8"/>
      <c r="BB25" s="8"/>
      <c r="BC25" s="8"/>
      <c r="BD25" s="8"/>
    </row>
    <row r="26" spans="1:56" ht="23.25" customHeight="1">
      <c r="A26" s="460"/>
      <c r="B26" s="14">
        <v>7</v>
      </c>
      <c r="C26" s="360"/>
      <c r="D26" s="362"/>
      <c r="E26" s="364"/>
      <c r="J26" s="360"/>
      <c r="K26" s="425"/>
      <c r="L26" s="359"/>
      <c r="M26" s="359"/>
      <c r="V26" s="359"/>
      <c r="W26" s="425"/>
      <c r="X26" s="359"/>
      <c r="Y26" s="359"/>
      <c r="Z26" s="368"/>
      <c r="AA26" s="369"/>
      <c r="AB26" s="370"/>
      <c r="AC26" s="371"/>
      <c r="AD26" s="377" t="s">
        <v>9</v>
      </c>
      <c r="AE26" s="362" t="s">
        <v>90</v>
      </c>
      <c r="AF26" s="362" t="s">
        <v>105</v>
      </c>
      <c r="AG26" s="363">
        <v>1</v>
      </c>
      <c r="AH26" s="407"/>
      <c r="AI26" s="425"/>
      <c r="AJ26" s="359"/>
      <c r="AK26" s="425"/>
      <c r="AQ26" s="8"/>
      <c r="AR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ht="23.25">
      <c r="A27" s="13"/>
      <c r="B27" s="14"/>
      <c r="C27" s="206"/>
      <c r="D27" s="362"/>
      <c r="E27" s="364"/>
      <c r="F27" s="206"/>
      <c r="I27" s="177">
        <f>SUM(I20:I25)</f>
        <v>50</v>
      </c>
      <c r="J27" s="215"/>
      <c r="K27" s="136"/>
      <c r="L27" s="137"/>
      <c r="M27" s="177">
        <f>SUM(M20:M25)</f>
        <v>44</v>
      </c>
      <c r="N27" s="206"/>
      <c r="Q27" s="177">
        <f>SUM(Q20:Q25)</f>
        <v>39</v>
      </c>
      <c r="R27" s="217"/>
      <c r="S27" s="136"/>
      <c r="T27" s="136"/>
      <c r="U27" s="177">
        <f>SUM(U20:U24)</f>
        <v>46</v>
      </c>
      <c r="V27" s="222"/>
      <c r="W27" s="88"/>
      <c r="X27" s="137"/>
      <c r="Y27" s="177">
        <f>SUM(Y20:Y25)</f>
        <v>54</v>
      </c>
      <c r="Z27" s="270"/>
      <c r="AA27" s="88"/>
      <c r="AB27" s="88"/>
      <c r="AC27" s="177">
        <f>SUM(AC20:AC25)</f>
        <v>49</v>
      </c>
      <c r="AG27" s="177">
        <f>SUM(AG20:AG25)</f>
        <v>50</v>
      </c>
      <c r="AJ27" s="88"/>
      <c r="AK27" s="177">
        <f>SUM(AK20:AK25)</f>
        <v>47</v>
      </c>
      <c r="AQ27" s="8"/>
      <c r="AR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ht="20.25">
      <c r="A28" s="13"/>
      <c r="B28" s="17"/>
      <c r="C28" s="206"/>
      <c r="D28" s="362"/>
      <c r="E28" s="364"/>
      <c r="F28" s="206"/>
      <c r="J28" s="206"/>
      <c r="N28" s="206"/>
      <c r="AK28" s="79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1:56" ht="23.25" customHeight="1">
      <c r="A29" s="459" t="s">
        <v>3</v>
      </c>
      <c r="B29" s="14">
        <v>1</v>
      </c>
      <c r="C29" s="351" t="s">
        <v>8</v>
      </c>
      <c r="D29" s="362" t="s">
        <v>46</v>
      </c>
      <c r="E29" s="364">
        <v>301</v>
      </c>
      <c r="F29" s="393" t="s">
        <v>328</v>
      </c>
      <c r="G29" s="362" t="s">
        <v>98</v>
      </c>
      <c r="H29" s="362">
        <v>112</v>
      </c>
      <c r="I29" s="363">
        <v>2</v>
      </c>
      <c r="J29" s="352" t="s">
        <v>21</v>
      </c>
      <c r="K29" s="362" t="s">
        <v>261</v>
      </c>
      <c r="L29" s="362">
        <v>206</v>
      </c>
      <c r="M29" s="363">
        <v>9</v>
      </c>
      <c r="N29" s="379" t="s">
        <v>13</v>
      </c>
      <c r="O29" s="362" t="s">
        <v>44</v>
      </c>
      <c r="P29" s="362">
        <v>205</v>
      </c>
      <c r="Q29" s="363">
        <v>6</v>
      </c>
      <c r="R29" s="380" t="s">
        <v>17</v>
      </c>
      <c r="S29" s="362" t="s">
        <v>259</v>
      </c>
      <c r="T29" s="362">
        <v>113</v>
      </c>
      <c r="U29" s="363">
        <v>7</v>
      </c>
      <c r="V29" s="376" t="s">
        <v>21</v>
      </c>
      <c r="W29" s="362" t="s">
        <v>215</v>
      </c>
      <c r="X29" s="362">
        <v>305</v>
      </c>
      <c r="Y29" s="363">
        <v>7</v>
      </c>
      <c r="Z29" s="377" t="s">
        <v>9</v>
      </c>
      <c r="AA29" s="362" t="s">
        <v>90</v>
      </c>
      <c r="AB29" s="362" t="s">
        <v>105</v>
      </c>
      <c r="AC29" s="363">
        <v>1</v>
      </c>
      <c r="AD29" s="388" t="s">
        <v>421</v>
      </c>
      <c r="AE29" s="362" t="s">
        <v>271</v>
      </c>
      <c r="AF29" s="430" t="s">
        <v>346</v>
      </c>
      <c r="AG29" s="365">
        <v>8</v>
      </c>
      <c r="AH29" s="389" t="s">
        <v>18</v>
      </c>
      <c r="AI29" s="362" t="s">
        <v>88</v>
      </c>
      <c r="AJ29" s="362">
        <v>208</v>
      </c>
      <c r="AK29" s="436">
        <v>13</v>
      </c>
      <c r="AQ29" s="8"/>
      <c r="AW29" s="8"/>
      <c r="AX29" s="8"/>
      <c r="AY29" s="8"/>
      <c r="AZ29" s="8"/>
      <c r="BA29" s="8"/>
      <c r="BB29" s="8"/>
      <c r="BC29" s="8"/>
      <c r="BD29" s="8"/>
    </row>
    <row r="30" spans="1:56" ht="23.25" customHeight="1">
      <c r="A30" s="459"/>
      <c r="B30" s="14">
        <v>2</v>
      </c>
      <c r="C30" s="385" t="s">
        <v>441</v>
      </c>
      <c r="D30" s="362" t="s">
        <v>73</v>
      </c>
      <c r="E30" s="364" t="s">
        <v>395</v>
      </c>
      <c r="F30" s="351" t="s">
        <v>22</v>
      </c>
      <c r="G30" s="362" t="s">
        <v>46</v>
      </c>
      <c r="H30" s="366">
        <v>204</v>
      </c>
      <c r="I30" s="363">
        <v>11</v>
      </c>
      <c r="J30" s="352" t="s">
        <v>14</v>
      </c>
      <c r="K30" s="362" t="s">
        <v>261</v>
      </c>
      <c r="L30" s="362">
        <v>206</v>
      </c>
      <c r="M30" s="363">
        <v>10</v>
      </c>
      <c r="N30" s="352" t="s">
        <v>21</v>
      </c>
      <c r="O30" s="362" t="s">
        <v>49</v>
      </c>
      <c r="P30" s="367">
        <v>205</v>
      </c>
      <c r="Q30" s="363">
        <v>9</v>
      </c>
      <c r="R30" s="388" t="s">
        <v>406</v>
      </c>
      <c r="S30" s="362" t="s">
        <v>268</v>
      </c>
      <c r="T30" s="362" t="s">
        <v>339</v>
      </c>
      <c r="U30" s="363">
        <v>8</v>
      </c>
      <c r="V30" s="379" t="s">
        <v>13</v>
      </c>
      <c r="W30" s="362" t="s">
        <v>44</v>
      </c>
      <c r="X30" s="362">
        <v>305</v>
      </c>
      <c r="Y30" s="363">
        <v>5</v>
      </c>
      <c r="Z30" s="377" t="s">
        <v>9</v>
      </c>
      <c r="AA30" s="362" t="s">
        <v>90</v>
      </c>
      <c r="AB30" s="362" t="s">
        <v>105</v>
      </c>
      <c r="AC30" s="363">
        <v>1</v>
      </c>
      <c r="AD30" s="392" t="s">
        <v>426</v>
      </c>
      <c r="AE30" s="362" t="s">
        <v>68</v>
      </c>
      <c r="AF30" s="362" t="s">
        <v>347</v>
      </c>
      <c r="AG30" s="363">
        <v>5</v>
      </c>
      <c r="AH30" s="353" t="s">
        <v>6</v>
      </c>
      <c r="AI30" s="362" t="s">
        <v>98</v>
      </c>
      <c r="AJ30" s="362">
        <v>112</v>
      </c>
      <c r="AK30" s="436">
        <v>2</v>
      </c>
      <c r="AQ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ht="23.25" customHeight="1">
      <c r="A31" s="459"/>
      <c r="B31" s="14">
        <v>3</v>
      </c>
      <c r="C31" s="379" t="s">
        <v>13</v>
      </c>
      <c r="D31" s="362" t="s">
        <v>44</v>
      </c>
      <c r="E31" s="364">
        <v>301</v>
      </c>
      <c r="F31" s="385" t="s">
        <v>411</v>
      </c>
      <c r="G31" s="362" t="s">
        <v>73</v>
      </c>
      <c r="H31" s="429" t="s">
        <v>396</v>
      </c>
      <c r="I31" s="363">
        <v>6</v>
      </c>
      <c r="J31" s="388" t="s">
        <v>412</v>
      </c>
      <c r="K31" s="362" t="s">
        <v>268</v>
      </c>
      <c r="L31" s="433" t="s">
        <v>338</v>
      </c>
      <c r="M31" s="363">
        <v>8</v>
      </c>
      <c r="N31" s="376" t="s">
        <v>14</v>
      </c>
      <c r="O31" s="362" t="s">
        <v>49</v>
      </c>
      <c r="P31" s="362">
        <v>205</v>
      </c>
      <c r="Q31" s="363">
        <v>10</v>
      </c>
      <c r="R31" s="376" t="s">
        <v>21</v>
      </c>
      <c r="S31" s="362" t="s">
        <v>215</v>
      </c>
      <c r="T31" s="362">
        <v>113</v>
      </c>
      <c r="U31" s="363">
        <v>7</v>
      </c>
      <c r="V31" s="403" t="s">
        <v>12</v>
      </c>
      <c r="W31" s="362" t="s">
        <v>95</v>
      </c>
      <c r="X31" s="362">
        <v>305</v>
      </c>
      <c r="Y31" s="363">
        <v>10</v>
      </c>
      <c r="Z31" s="351" t="s">
        <v>22</v>
      </c>
      <c r="AA31" s="362" t="s">
        <v>46</v>
      </c>
      <c r="AB31" s="366">
        <v>308</v>
      </c>
      <c r="AC31" s="363">
        <v>9</v>
      </c>
      <c r="AD31" s="417" t="s">
        <v>89</v>
      </c>
      <c r="AE31" s="362" t="s">
        <v>88</v>
      </c>
      <c r="AF31" s="362">
        <v>306</v>
      </c>
      <c r="AG31" s="363">
        <v>4</v>
      </c>
      <c r="AH31" s="352" t="s">
        <v>385</v>
      </c>
      <c r="AI31" s="362" t="s">
        <v>261</v>
      </c>
      <c r="AJ31" s="362">
        <v>114</v>
      </c>
      <c r="AK31" s="437">
        <v>10</v>
      </c>
      <c r="AQ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1:56" ht="23.25" customHeight="1">
      <c r="A32" s="459"/>
      <c r="B32" s="13">
        <v>4</v>
      </c>
      <c r="C32" s="351" t="s">
        <v>22</v>
      </c>
      <c r="D32" s="362" t="s">
        <v>46</v>
      </c>
      <c r="E32" s="364">
        <v>301</v>
      </c>
      <c r="F32" s="352" t="s">
        <v>21</v>
      </c>
      <c r="G32" s="362" t="s">
        <v>49</v>
      </c>
      <c r="H32" s="366">
        <v>204</v>
      </c>
      <c r="I32" s="363">
        <v>10</v>
      </c>
      <c r="J32" s="380" t="s">
        <v>20</v>
      </c>
      <c r="K32" s="362" t="s">
        <v>259</v>
      </c>
      <c r="L32" s="362">
        <v>206</v>
      </c>
      <c r="M32" s="363">
        <v>10</v>
      </c>
      <c r="N32" s="354" t="s">
        <v>9</v>
      </c>
      <c r="O32" s="362" t="s">
        <v>90</v>
      </c>
      <c r="P32" s="362" t="s">
        <v>105</v>
      </c>
      <c r="Q32" s="363">
        <v>2</v>
      </c>
      <c r="R32" s="376" t="s">
        <v>14</v>
      </c>
      <c r="S32" s="362" t="s">
        <v>215</v>
      </c>
      <c r="T32" s="362">
        <v>113</v>
      </c>
      <c r="U32" s="363">
        <v>8</v>
      </c>
      <c r="V32" s="380" t="s">
        <v>20</v>
      </c>
      <c r="W32" s="362" t="s">
        <v>93</v>
      </c>
      <c r="X32" s="362">
        <v>308</v>
      </c>
      <c r="Y32" s="363">
        <v>12</v>
      </c>
      <c r="Z32" s="388" t="s">
        <v>421</v>
      </c>
      <c r="AA32" s="362" t="s">
        <v>271</v>
      </c>
      <c r="AB32" s="430" t="s">
        <v>398</v>
      </c>
      <c r="AC32" s="365">
        <v>8</v>
      </c>
      <c r="AD32" s="414" t="s">
        <v>425</v>
      </c>
      <c r="AE32" s="362" t="s">
        <v>393</v>
      </c>
      <c r="AF32" s="366" t="s">
        <v>400</v>
      </c>
      <c r="AG32" s="363">
        <v>7</v>
      </c>
      <c r="AH32" s="403" t="s">
        <v>401</v>
      </c>
      <c r="AI32" s="362" t="s">
        <v>95</v>
      </c>
      <c r="AJ32" s="366">
        <v>114</v>
      </c>
      <c r="AK32" s="436">
        <v>5</v>
      </c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ht="23.25" customHeight="1">
      <c r="A33" s="459"/>
      <c r="B33" s="14">
        <v>5</v>
      </c>
      <c r="C33" s="376" t="s">
        <v>14</v>
      </c>
      <c r="D33" s="362" t="s">
        <v>49</v>
      </c>
      <c r="E33" s="364">
        <v>301</v>
      </c>
      <c r="F33" s="380" t="s">
        <v>17</v>
      </c>
      <c r="G33" s="362" t="s">
        <v>259</v>
      </c>
      <c r="H33" s="366">
        <v>204</v>
      </c>
      <c r="I33" s="363">
        <v>7</v>
      </c>
      <c r="J33" s="379" t="s">
        <v>13</v>
      </c>
      <c r="K33" s="362" t="s">
        <v>44</v>
      </c>
      <c r="L33" s="362">
        <v>206</v>
      </c>
      <c r="M33" s="363">
        <v>6</v>
      </c>
      <c r="N33" s="386" t="s">
        <v>20</v>
      </c>
      <c r="O33" s="362" t="s">
        <v>93</v>
      </c>
      <c r="P33" s="362">
        <v>308</v>
      </c>
      <c r="Q33" s="363">
        <v>10</v>
      </c>
      <c r="R33" s="393" t="s">
        <v>6</v>
      </c>
      <c r="S33" s="362" t="s">
        <v>98</v>
      </c>
      <c r="T33" s="362">
        <v>112</v>
      </c>
      <c r="U33" s="363">
        <v>2</v>
      </c>
      <c r="V33" s="377" t="s">
        <v>9</v>
      </c>
      <c r="W33" s="362" t="s">
        <v>90</v>
      </c>
      <c r="X33" s="362" t="s">
        <v>105</v>
      </c>
      <c r="Y33" s="363">
        <v>2</v>
      </c>
      <c r="Z33" s="376" t="s">
        <v>374</v>
      </c>
      <c r="AA33" s="362" t="s">
        <v>215</v>
      </c>
      <c r="AB33" s="362">
        <v>113</v>
      </c>
      <c r="AC33" s="365">
        <v>10</v>
      </c>
      <c r="AD33" s="403" t="s">
        <v>12</v>
      </c>
      <c r="AE33" s="362" t="s">
        <v>95</v>
      </c>
      <c r="AF33" s="362">
        <v>306</v>
      </c>
      <c r="AG33" s="363">
        <v>5</v>
      </c>
      <c r="AH33" s="388" t="s">
        <v>442</v>
      </c>
      <c r="AI33" s="362" t="s">
        <v>79</v>
      </c>
      <c r="AJ33" s="366" t="s">
        <v>402</v>
      </c>
      <c r="AK33" s="436">
        <v>6</v>
      </c>
      <c r="AQ33" s="8"/>
      <c r="AW33" s="8"/>
      <c r="AX33" s="8"/>
      <c r="AY33" s="8"/>
      <c r="AZ33" s="8"/>
      <c r="BA33" s="8"/>
      <c r="BB33" s="8"/>
      <c r="BC33" s="8"/>
      <c r="BD33" s="8"/>
    </row>
    <row r="34" spans="1:56" ht="23.25" customHeight="1">
      <c r="A34" s="459"/>
      <c r="B34" s="14">
        <v>6</v>
      </c>
      <c r="C34" s="401" t="s">
        <v>438</v>
      </c>
      <c r="D34" s="362" t="s">
        <v>267</v>
      </c>
      <c r="E34" s="364" t="s">
        <v>397</v>
      </c>
      <c r="F34" s="352" t="s">
        <v>14</v>
      </c>
      <c r="G34" s="362" t="s">
        <v>49</v>
      </c>
      <c r="H34" s="366">
        <v>204</v>
      </c>
      <c r="I34" s="363">
        <v>12</v>
      </c>
      <c r="J34" s="386" t="s">
        <v>17</v>
      </c>
      <c r="K34" s="362" t="s">
        <v>259</v>
      </c>
      <c r="L34" s="362">
        <v>206</v>
      </c>
      <c r="M34" s="363">
        <v>7</v>
      </c>
      <c r="N34" s="403" t="s">
        <v>12</v>
      </c>
      <c r="O34" s="362" t="s">
        <v>95</v>
      </c>
      <c r="P34" s="366">
        <v>205</v>
      </c>
      <c r="Q34" s="363">
        <v>8</v>
      </c>
      <c r="R34" s="404" t="s">
        <v>13</v>
      </c>
      <c r="S34" s="362" t="s">
        <v>44</v>
      </c>
      <c r="T34" s="362">
        <v>113</v>
      </c>
      <c r="U34" s="363">
        <v>5</v>
      </c>
      <c r="V34" s="377" t="s">
        <v>9</v>
      </c>
      <c r="W34" s="362" t="s">
        <v>90</v>
      </c>
      <c r="X34" s="362" t="s">
        <v>105</v>
      </c>
      <c r="Y34" s="363">
        <v>2</v>
      </c>
      <c r="Z34" s="390" t="s">
        <v>434</v>
      </c>
      <c r="AA34" s="362" t="s">
        <v>360</v>
      </c>
      <c r="AB34" s="366" t="s">
        <v>399</v>
      </c>
      <c r="AC34" s="363">
        <v>5</v>
      </c>
      <c r="AD34" s="352" t="s">
        <v>385</v>
      </c>
      <c r="AE34" s="362" t="s">
        <v>261</v>
      </c>
      <c r="AF34" s="362">
        <v>306</v>
      </c>
      <c r="AG34" s="363">
        <v>10</v>
      </c>
      <c r="AH34" s="417" t="s">
        <v>89</v>
      </c>
      <c r="AI34" s="362" t="s">
        <v>88</v>
      </c>
      <c r="AJ34" s="362">
        <v>114</v>
      </c>
      <c r="AK34" s="436">
        <v>4</v>
      </c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ht="23.25">
      <c r="A35" s="460"/>
      <c r="B35" s="14">
        <v>7</v>
      </c>
      <c r="C35" s="358"/>
      <c r="D35" s="362"/>
      <c r="E35" s="364"/>
      <c r="F35" s="206"/>
      <c r="R35" s="206"/>
      <c r="Z35" s="446" t="s">
        <v>295</v>
      </c>
      <c r="AA35" s="447" t="s">
        <v>88</v>
      </c>
      <c r="AB35" s="448">
        <v>208</v>
      </c>
      <c r="AC35" s="449">
        <v>1</v>
      </c>
      <c r="AK35" s="79"/>
      <c r="AN35" s="283">
        <v>7</v>
      </c>
      <c r="AQ35" s="8"/>
      <c r="AR35" s="129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23.25">
      <c r="A36" s="13"/>
      <c r="B36" s="14"/>
      <c r="F36" s="206"/>
      <c r="I36" s="177">
        <f>SUM(I29:I34)</f>
        <v>48</v>
      </c>
      <c r="J36" s="206"/>
      <c r="M36" s="177">
        <f>SUM(M29:M33)</f>
        <v>43</v>
      </c>
      <c r="N36" s="206"/>
      <c r="Q36" s="177">
        <f>SUM(Q29:Q34)</f>
        <v>45</v>
      </c>
      <c r="R36" s="206"/>
      <c r="U36" s="177">
        <f>SUM(U30:U34)</f>
        <v>30</v>
      </c>
      <c r="W36" s="88"/>
      <c r="X36" s="137"/>
      <c r="Y36" s="177">
        <f>SUM(Y30:Y34)</f>
        <v>31</v>
      </c>
      <c r="AC36" s="350">
        <f>SUM(AC29:AC35)</f>
        <v>35</v>
      </c>
      <c r="AG36" s="177">
        <f>SUM(AG29:AG34)</f>
        <v>39</v>
      </c>
      <c r="AI36" s="88"/>
      <c r="AJ36" s="72"/>
      <c r="AK36" s="177">
        <f>SUM(AK29:AK34)</f>
        <v>40</v>
      </c>
      <c r="AQ36" s="8"/>
      <c r="AR36" s="129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23.25" customHeight="1">
      <c r="A37" s="13"/>
      <c r="B37" s="17"/>
      <c r="N37" s="206"/>
      <c r="R37" s="206"/>
      <c r="AK37" s="79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23.25" customHeight="1">
      <c r="A38" s="459" t="s">
        <v>4</v>
      </c>
      <c r="B38" s="14">
        <v>1</v>
      </c>
      <c r="C38" s="352" t="s">
        <v>21</v>
      </c>
      <c r="D38" s="362" t="s">
        <v>49</v>
      </c>
      <c r="E38" s="364">
        <v>301</v>
      </c>
      <c r="F38" s="386" t="s">
        <v>10</v>
      </c>
      <c r="G38" s="362" t="s">
        <v>92</v>
      </c>
      <c r="H38" s="362" t="s">
        <v>10</v>
      </c>
      <c r="I38" s="363">
        <v>1</v>
      </c>
      <c r="J38" s="384" t="s">
        <v>8</v>
      </c>
      <c r="K38" s="362" t="s">
        <v>43</v>
      </c>
      <c r="L38" s="362">
        <v>206</v>
      </c>
      <c r="M38" s="363">
        <v>4</v>
      </c>
      <c r="N38" s="351" t="s">
        <v>22</v>
      </c>
      <c r="O38" s="362" t="s">
        <v>46</v>
      </c>
      <c r="P38" s="362">
        <v>205</v>
      </c>
      <c r="Q38" s="363">
        <v>7</v>
      </c>
      <c r="R38" s="380" t="s">
        <v>17</v>
      </c>
      <c r="S38" s="362" t="s">
        <v>259</v>
      </c>
      <c r="T38" s="362">
        <v>113</v>
      </c>
      <c r="U38" s="363">
        <v>7</v>
      </c>
      <c r="V38" s="381" t="s">
        <v>406</v>
      </c>
      <c r="W38" s="362" t="s">
        <v>268</v>
      </c>
      <c r="X38" s="433" t="s">
        <v>205</v>
      </c>
      <c r="Y38" s="363">
        <v>8</v>
      </c>
      <c r="Z38" s="382" t="s">
        <v>24</v>
      </c>
      <c r="AA38" s="362" t="s">
        <v>53</v>
      </c>
      <c r="AB38" s="366">
        <v>208</v>
      </c>
      <c r="AC38" s="365">
        <v>5</v>
      </c>
      <c r="AD38" s="353" t="s">
        <v>6</v>
      </c>
      <c r="AE38" s="362" t="s">
        <v>98</v>
      </c>
      <c r="AF38" s="362">
        <v>112</v>
      </c>
      <c r="AG38" s="363">
        <v>2</v>
      </c>
      <c r="AH38" s="385" t="s">
        <v>432</v>
      </c>
      <c r="AI38" s="362" t="s">
        <v>73</v>
      </c>
      <c r="AJ38" s="396" t="s">
        <v>405</v>
      </c>
      <c r="AK38" s="438">
        <v>6</v>
      </c>
      <c r="AN38" s="79">
        <v>1</v>
      </c>
      <c r="AQ38" s="8"/>
      <c r="AR38" s="8"/>
      <c r="AS38" s="8"/>
      <c r="AW38" s="8"/>
      <c r="AX38" s="8"/>
      <c r="AY38" s="8"/>
      <c r="AZ38" s="8"/>
      <c r="BA38" s="8"/>
      <c r="BB38" s="8"/>
      <c r="BC38" s="8"/>
      <c r="BD38" s="8"/>
    </row>
    <row r="39" spans="1:56" ht="23.25" customHeight="1">
      <c r="A39" s="459"/>
      <c r="B39" s="14">
        <v>2</v>
      </c>
      <c r="C39" s="382" t="s">
        <v>24</v>
      </c>
      <c r="D39" s="362" t="s">
        <v>53</v>
      </c>
      <c r="E39" s="364">
        <v>301</v>
      </c>
      <c r="F39" s="377" t="s">
        <v>9</v>
      </c>
      <c r="G39" s="362" t="s">
        <v>90</v>
      </c>
      <c r="H39" s="362" t="s">
        <v>105</v>
      </c>
      <c r="I39" s="378">
        <v>2</v>
      </c>
      <c r="J39" s="384" t="s">
        <v>22</v>
      </c>
      <c r="K39" s="362" t="s">
        <v>43</v>
      </c>
      <c r="L39" s="362">
        <v>206</v>
      </c>
      <c r="M39" s="363">
        <v>7</v>
      </c>
      <c r="N39" s="386" t="s">
        <v>10</v>
      </c>
      <c r="O39" s="362" t="s">
        <v>92</v>
      </c>
      <c r="P39" s="362" t="s">
        <v>10</v>
      </c>
      <c r="Q39" s="363">
        <v>1</v>
      </c>
      <c r="R39" s="387" t="s">
        <v>408</v>
      </c>
      <c r="S39" s="362" t="s">
        <v>297</v>
      </c>
      <c r="T39" s="362" t="s">
        <v>334</v>
      </c>
      <c r="U39" s="363">
        <v>8</v>
      </c>
      <c r="V39" s="380" t="s">
        <v>17</v>
      </c>
      <c r="W39" s="362" t="s">
        <v>259</v>
      </c>
      <c r="X39" s="362">
        <v>305</v>
      </c>
      <c r="Y39" s="363">
        <v>7</v>
      </c>
      <c r="Z39" s="351" t="s">
        <v>8</v>
      </c>
      <c r="AA39" s="362" t="s">
        <v>46</v>
      </c>
      <c r="AB39" s="366">
        <v>208</v>
      </c>
      <c r="AC39" s="363">
        <v>8</v>
      </c>
      <c r="AD39" s="388" t="s">
        <v>421</v>
      </c>
      <c r="AE39" s="362" t="s">
        <v>271</v>
      </c>
      <c r="AF39" s="430" t="s">
        <v>346</v>
      </c>
      <c r="AG39" s="365">
        <v>8</v>
      </c>
      <c r="AH39" s="386" t="s">
        <v>20</v>
      </c>
      <c r="AI39" s="362" t="s">
        <v>93</v>
      </c>
      <c r="AJ39" s="362">
        <v>308</v>
      </c>
      <c r="AK39" s="436">
        <v>11</v>
      </c>
      <c r="AN39" s="79">
        <v>2</v>
      </c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23.25" customHeight="1">
      <c r="A40" s="459"/>
      <c r="B40" s="14">
        <v>3</v>
      </c>
      <c r="C40" s="351" t="s">
        <v>22</v>
      </c>
      <c r="D40" s="362" t="s">
        <v>46</v>
      </c>
      <c r="E40" s="364">
        <v>301</v>
      </c>
      <c r="F40" s="377" t="s">
        <v>9</v>
      </c>
      <c r="G40" s="362" t="s">
        <v>90</v>
      </c>
      <c r="H40" s="362" t="s">
        <v>105</v>
      </c>
      <c r="I40" s="378">
        <v>2</v>
      </c>
      <c r="J40" s="386" t="s">
        <v>10</v>
      </c>
      <c r="K40" s="362" t="s">
        <v>92</v>
      </c>
      <c r="L40" s="362" t="s">
        <v>10</v>
      </c>
      <c r="M40" s="363">
        <v>1</v>
      </c>
      <c r="N40" s="352" t="s">
        <v>21</v>
      </c>
      <c r="O40" s="362" t="s">
        <v>49</v>
      </c>
      <c r="P40" s="367">
        <v>205</v>
      </c>
      <c r="Q40" s="363">
        <v>9</v>
      </c>
      <c r="R40" s="382" t="s">
        <v>24</v>
      </c>
      <c r="S40" s="362" t="s">
        <v>53</v>
      </c>
      <c r="T40" s="362">
        <v>113</v>
      </c>
      <c r="U40" s="363">
        <v>5</v>
      </c>
      <c r="V40" s="385" t="s">
        <v>408</v>
      </c>
      <c r="W40" s="362" t="s">
        <v>403</v>
      </c>
      <c r="X40" s="429" t="s">
        <v>436</v>
      </c>
      <c r="Y40" s="363">
        <v>8</v>
      </c>
      <c r="Z40" s="376" t="s">
        <v>372</v>
      </c>
      <c r="AA40" s="362" t="s">
        <v>215</v>
      </c>
      <c r="AB40" s="366">
        <v>308</v>
      </c>
      <c r="AC40" s="363">
        <v>10</v>
      </c>
      <c r="AD40" s="384" t="s">
        <v>8</v>
      </c>
      <c r="AE40" s="362" t="s">
        <v>43</v>
      </c>
      <c r="AF40" s="362">
        <v>306</v>
      </c>
      <c r="AG40" s="363">
        <v>8</v>
      </c>
      <c r="AH40" s="389" t="s">
        <v>18</v>
      </c>
      <c r="AI40" s="362" t="s">
        <v>88</v>
      </c>
      <c r="AJ40" s="362">
        <v>208</v>
      </c>
      <c r="AK40" s="436">
        <v>13</v>
      </c>
      <c r="AN40" s="79">
        <v>3</v>
      </c>
      <c r="AQ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ht="23.25" customHeight="1">
      <c r="A41" s="459"/>
      <c r="B41" s="14">
        <v>4</v>
      </c>
      <c r="C41" s="386" t="s">
        <v>10</v>
      </c>
      <c r="D41" s="362" t="s">
        <v>92</v>
      </c>
      <c r="E41" s="364" t="s">
        <v>10</v>
      </c>
      <c r="F41" s="382" t="s">
        <v>24</v>
      </c>
      <c r="G41" s="362" t="s">
        <v>53</v>
      </c>
      <c r="H41" s="362">
        <v>204</v>
      </c>
      <c r="I41" s="378">
        <v>9</v>
      </c>
      <c r="J41" s="352" t="s">
        <v>21</v>
      </c>
      <c r="K41" s="362" t="s">
        <v>261</v>
      </c>
      <c r="L41" s="362">
        <v>206</v>
      </c>
      <c r="M41" s="363">
        <v>9</v>
      </c>
      <c r="N41" s="388" t="s">
        <v>409</v>
      </c>
      <c r="O41" s="362" t="s">
        <v>271</v>
      </c>
      <c r="P41" s="362">
        <v>205</v>
      </c>
      <c r="Q41" s="363">
        <v>8</v>
      </c>
      <c r="R41" s="389" t="s">
        <v>18</v>
      </c>
      <c r="S41" s="362" t="s">
        <v>88</v>
      </c>
      <c r="T41" s="362">
        <v>208</v>
      </c>
      <c r="U41" s="363">
        <v>13</v>
      </c>
      <c r="V41" s="377" t="s">
        <v>9</v>
      </c>
      <c r="W41" s="362" t="s">
        <v>90</v>
      </c>
      <c r="X41" s="362" t="s">
        <v>105</v>
      </c>
      <c r="Y41" s="363">
        <v>2</v>
      </c>
      <c r="Z41" s="376" t="s">
        <v>372</v>
      </c>
      <c r="AA41" s="362" t="s">
        <v>215</v>
      </c>
      <c r="AB41" s="366">
        <v>308</v>
      </c>
      <c r="AC41" s="363">
        <v>10</v>
      </c>
      <c r="AD41" s="390" t="s">
        <v>410</v>
      </c>
      <c r="AE41" s="362" t="s">
        <v>305</v>
      </c>
      <c r="AF41" s="431" t="s">
        <v>347</v>
      </c>
      <c r="AG41" s="363">
        <v>7</v>
      </c>
      <c r="AH41" s="384" t="s">
        <v>8</v>
      </c>
      <c r="AI41" s="362" t="s">
        <v>43</v>
      </c>
      <c r="AJ41" s="362">
        <v>114</v>
      </c>
      <c r="AK41" s="436">
        <v>8</v>
      </c>
      <c r="AQ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23.25" customHeight="1">
      <c r="A42" s="459"/>
      <c r="B42" s="14">
        <v>5</v>
      </c>
      <c r="C42" s="377" t="s">
        <v>9</v>
      </c>
      <c r="D42" s="362" t="s">
        <v>90</v>
      </c>
      <c r="E42" s="364" t="s">
        <v>105</v>
      </c>
      <c r="F42" s="385" t="s">
        <v>411</v>
      </c>
      <c r="G42" s="362" t="s">
        <v>73</v>
      </c>
      <c r="H42" s="362" t="s">
        <v>396</v>
      </c>
      <c r="I42" s="383">
        <v>6</v>
      </c>
      <c r="J42" s="388" t="s">
        <v>412</v>
      </c>
      <c r="K42" s="362" t="s">
        <v>268</v>
      </c>
      <c r="L42" s="362" t="s">
        <v>338</v>
      </c>
      <c r="M42" s="363">
        <v>8</v>
      </c>
      <c r="N42" s="355" t="s">
        <v>18</v>
      </c>
      <c r="O42" s="362" t="s">
        <v>371</v>
      </c>
      <c r="P42" s="362">
        <v>205</v>
      </c>
      <c r="Q42" s="363">
        <v>9</v>
      </c>
      <c r="R42" s="376" t="s">
        <v>372</v>
      </c>
      <c r="S42" s="362" t="s">
        <v>215</v>
      </c>
      <c r="T42" s="362">
        <v>113</v>
      </c>
      <c r="U42" s="363">
        <v>7</v>
      </c>
      <c r="V42" s="391" t="s">
        <v>29</v>
      </c>
      <c r="W42" s="362" t="s">
        <v>373</v>
      </c>
      <c r="X42" s="362">
        <v>305</v>
      </c>
      <c r="Y42" s="363">
        <v>1</v>
      </c>
      <c r="Z42" s="386" t="s">
        <v>20</v>
      </c>
      <c r="AA42" s="362" t="s">
        <v>259</v>
      </c>
      <c r="AB42" s="362">
        <v>308</v>
      </c>
      <c r="AC42" s="363">
        <v>11</v>
      </c>
      <c r="AD42" s="392" t="s">
        <v>426</v>
      </c>
      <c r="AE42" s="362" t="s">
        <v>68</v>
      </c>
      <c r="AF42" s="431" t="s">
        <v>207</v>
      </c>
      <c r="AG42" s="363">
        <v>5</v>
      </c>
      <c r="AH42" s="352" t="s">
        <v>404</v>
      </c>
      <c r="AI42" s="362" t="s">
        <v>261</v>
      </c>
      <c r="AJ42" s="362">
        <v>114</v>
      </c>
      <c r="AK42" s="437">
        <v>10</v>
      </c>
      <c r="AP42" s="85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23.25" customHeight="1">
      <c r="A43" s="459"/>
      <c r="B43" s="14">
        <v>6</v>
      </c>
      <c r="C43" s="377" t="s">
        <v>9</v>
      </c>
      <c r="D43" s="362" t="s">
        <v>90</v>
      </c>
      <c r="E43" s="364" t="s">
        <v>105</v>
      </c>
      <c r="F43" s="388" t="s">
        <v>413</v>
      </c>
      <c r="G43" s="362" t="s">
        <v>79</v>
      </c>
      <c r="H43" s="362" t="s">
        <v>196</v>
      </c>
      <c r="I43" s="378">
        <v>6</v>
      </c>
      <c r="J43" s="355" t="s">
        <v>18</v>
      </c>
      <c r="K43" s="362" t="s">
        <v>371</v>
      </c>
      <c r="L43" s="362">
        <v>206</v>
      </c>
      <c r="M43" s="363">
        <v>9</v>
      </c>
      <c r="N43" s="393" t="s">
        <v>328</v>
      </c>
      <c r="O43" s="362" t="s">
        <v>98</v>
      </c>
      <c r="P43" s="362">
        <v>112</v>
      </c>
      <c r="Q43" s="363">
        <v>2</v>
      </c>
      <c r="R43" s="353" t="s">
        <v>29</v>
      </c>
      <c r="S43" s="362" t="s">
        <v>373</v>
      </c>
      <c r="T43" s="362">
        <v>113</v>
      </c>
      <c r="U43" s="363">
        <v>1</v>
      </c>
      <c r="V43" s="376" t="s">
        <v>372</v>
      </c>
      <c r="W43" s="362" t="s">
        <v>215</v>
      </c>
      <c r="X43" s="362">
        <v>305</v>
      </c>
      <c r="Y43" s="363">
        <v>7</v>
      </c>
      <c r="Z43" s="392" t="s">
        <v>426</v>
      </c>
      <c r="AA43" s="362" t="s">
        <v>68</v>
      </c>
      <c r="AB43" s="362" t="s">
        <v>376</v>
      </c>
      <c r="AC43" s="363">
        <v>5</v>
      </c>
      <c r="AD43" s="352" t="s">
        <v>404</v>
      </c>
      <c r="AE43" s="362" t="s">
        <v>261</v>
      </c>
      <c r="AF43" s="362">
        <v>306</v>
      </c>
      <c r="AG43" s="365">
        <v>10</v>
      </c>
      <c r="AH43" s="384" t="s">
        <v>22</v>
      </c>
      <c r="AI43" s="362" t="s">
        <v>43</v>
      </c>
      <c r="AJ43" s="362">
        <v>114</v>
      </c>
      <c r="AK43" s="436">
        <v>9</v>
      </c>
      <c r="AP43" s="85"/>
      <c r="AQ43" s="3"/>
      <c r="AR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23.25" customHeight="1">
      <c r="A44" s="460"/>
      <c r="B44" s="15">
        <v>7</v>
      </c>
      <c r="C44" s="360"/>
      <c r="D44" s="362"/>
      <c r="E44" s="364"/>
      <c r="F44" s="360"/>
      <c r="G44" s="426"/>
      <c r="H44" s="360"/>
      <c r="I44" s="360"/>
      <c r="J44" s="360"/>
      <c r="K44" s="426"/>
      <c r="L44" s="360"/>
      <c r="M44" s="360"/>
      <c r="N44" s="360"/>
      <c r="O44" s="426"/>
      <c r="P44" s="360"/>
      <c r="Q44" s="360"/>
      <c r="R44" s="360"/>
      <c r="S44" s="426"/>
      <c r="T44" s="360"/>
      <c r="U44" s="360"/>
      <c r="V44" s="360"/>
      <c r="W44" s="426"/>
      <c r="X44" s="360"/>
      <c r="Y44" s="360"/>
      <c r="Z44" s="360"/>
      <c r="AA44" s="426"/>
      <c r="AB44" s="360"/>
      <c r="AC44" s="360"/>
      <c r="AD44" s="360"/>
      <c r="AE44" s="426"/>
      <c r="AF44" s="360"/>
      <c r="AG44" s="360"/>
      <c r="AH44" s="394" t="s">
        <v>295</v>
      </c>
      <c r="AI44" s="362" t="s">
        <v>43</v>
      </c>
      <c r="AJ44" s="366">
        <v>114</v>
      </c>
      <c r="AK44" s="436">
        <v>1</v>
      </c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23.25">
      <c r="A45" s="13"/>
      <c r="B45" s="149"/>
      <c r="C45" s="206"/>
      <c r="D45" s="362"/>
      <c r="E45" s="364"/>
      <c r="F45" s="206"/>
      <c r="I45" s="177">
        <f>SUM(I38:I43)</f>
        <v>26</v>
      </c>
      <c r="J45" s="206"/>
      <c r="M45" s="177">
        <f>SUM(M14:M43)</f>
        <v>258</v>
      </c>
      <c r="N45" s="218"/>
      <c r="O45" s="136"/>
      <c r="P45" s="137"/>
      <c r="Q45" s="177">
        <f>SUM(Q38:Q43)</f>
        <v>36</v>
      </c>
      <c r="R45" s="405"/>
      <c r="S45" s="136"/>
      <c r="T45" s="137"/>
      <c r="U45" s="177">
        <f>SUM(U38:U42)</f>
        <v>40</v>
      </c>
      <c r="Y45" s="177">
        <f>SUM(Y38:Y43)</f>
        <v>33</v>
      </c>
      <c r="Z45" s="211"/>
      <c r="AA45" s="39"/>
      <c r="AB45" s="39"/>
      <c r="AC45" s="177">
        <f>SUM(AC38:AC43)</f>
        <v>49</v>
      </c>
      <c r="AG45" s="177">
        <f>SUM(AG39:AG43)</f>
        <v>38</v>
      </c>
      <c r="AI45" s="88"/>
      <c r="AJ45" s="88"/>
      <c r="AK45" s="350">
        <f>SUM(AK38:AK44)</f>
        <v>58</v>
      </c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ht="23.25">
      <c r="A46" s="13"/>
      <c r="B46" s="149"/>
      <c r="C46" s="206"/>
      <c r="D46" s="362"/>
      <c r="E46" s="364"/>
      <c r="F46" s="206"/>
      <c r="J46" s="206"/>
      <c r="N46" s="206"/>
      <c r="R46" s="206"/>
      <c r="AD46" s="395"/>
      <c r="AE46" s="72"/>
      <c r="AF46" s="87"/>
      <c r="AK46" s="79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4" ht="23.25" customHeight="1">
      <c r="A47" s="459" t="s">
        <v>5</v>
      </c>
      <c r="B47" s="149">
        <v>1</v>
      </c>
      <c r="C47" s="382" t="s">
        <v>12</v>
      </c>
      <c r="D47" s="362" t="s">
        <v>53</v>
      </c>
      <c r="E47" s="364">
        <v>301</v>
      </c>
      <c r="F47" s="379" t="s">
        <v>13</v>
      </c>
      <c r="G47" s="362" t="s">
        <v>44</v>
      </c>
      <c r="H47" s="362">
        <v>205</v>
      </c>
      <c r="I47" s="363">
        <v>6</v>
      </c>
      <c r="J47" s="401" t="s">
        <v>444</v>
      </c>
      <c r="K47" s="362" t="s">
        <v>267</v>
      </c>
      <c r="L47" s="429" t="s">
        <v>454</v>
      </c>
      <c r="M47" s="363">
        <v>4</v>
      </c>
      <c r="N47" s="380" t="s">
        <v>17</v>
      </c>
      <c r="O47" s="362" t="s">
        <v>259</v>
      </c>
      <c r="P47" s="366">
        <v>205</v>
      </c>
      <c r="Q47" s="363">
        <v>7</v>
      </c>
      <c r="R47" s="384" t="s">
        <v>22</v>
      </c>
      <c r="S47" s="362" t="s">
        <v>43</v>
      </c>
      <c r="T47" s="366">
        <v>113</v>
      </c>
      <c r="U47" s="363">
        <v>6</v>
      </c>
      <c r="V47" s="389" t="s">
        <v>18</v>
      </c>
      <c r="W47" s="362" t="s">
        <v>88</v>
      </c>
      <c r="X47" s="366">
        <v>208</v>
      </c>
      <c r="Y47" s="363">
        <v>13</v>
      </c>
      <c r="Z47" s="377" t="s">
        <v>9</v>
      </c>
      <c r="AA47" s="362" t="s">
        <v>90</v>
      </c>
      <c r="AB47" s="362" t="s">
        <v>105</v>
      </c>
      <c r="AC47" s="365">
        <v>1</v>
      </c>
      <c r="AD47" s="352" t="s">
        <v>385</v>
      </c>
      <c r="AE47" s="362" t="s">
        <v>261</v>
      </c>
      <c r="AF47" s="366">
        <v>306</v>
      </c>
      <c r="AG47" s="365">
        <v>10</v>
      </c>
      <c r="AH47" s="403" t="s">
        <v>24</v>
      </c>
      <c r="AI47" s="362" t="s">
        <v>95</v>
      </c>
      <c r="AJ47" s="366">
        <v>114</v>
      </c>
      <c r="AK47" s="436">
        <v>5</v>
      </c>
      <c r="AN47" s="283">
        <v>1</v>
      </c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6" ht="23.25" customHeight="1">
      <c r="A48" s="459"/>
      <c r="B48" s="14">
        <v>2</v>
      </c>
      <c r="C48" s="379" t="s">
        <v>13</v>
      </c>
      <c r="D48" s="362" t="s">
        <v>44</v>
      </c>
      <c r="E48" s="364" t="s">
        <v>105</v>
      </c>
      <c r="F48" s="382" t="s">
        <v>12</v>
      </c>
      <c r="G48" s="362" t="s">
        <v>53</v>
      </c>
      <c r="H48" s="362">
        <v>205</v>
      </c>
      <c r="I48" s="363">
        <v>6</v>
      </c>
      <c r="J48" s="400" t="s">
        <v>445</v>
      </c>
      <c r="K48" s="362" t="s">
        <v>267</v>
      </c>
      <c r="L48" s="429" t="s">
        <v>454</v>
      </c>
      <c r="M48" s="363">
        <v>8</v>
      </c>
      <c r="N48" s="434" t="s">
        <v>7</v>
      </c>
      <c r="O48" s="362" t="s">
        <v>50</v>
      </c>
      <c r="P48" s="366">
        <v>205</v>
      </c>
      <c r="Q48" s="363">
        <v>6</v>
      </c>
      <c r="R48" s="384" t="s">
        <v>8</v>
      </c>
      <c r="S48" s="362" t="s">
        <v>43</v>
      </c>
      <c r="T48" s="366">
        <v>113</v>
      </c>
      <c r="U48" s="363">
        <v>7</v>
      </c>
      <c r="V48" s="403" t="s">
        <v>24</v>
      </c>
      <c r="W48" s="362" t="s">
        <v>95</v>
      </c>
      <c r="X48" s="366">
        <v>305</v>
      </c>
      <c r="Y48" s="363">
        <v>5</v>
      </c>
      <c r="Z48" s="414" t="s">
        <v>452</v>
      </c>
      <c r="AA48" s="362" t="s">
        <v>415</v>
      </c>
      <c r="AB48" s="366" t="s">
        <v>447</v>
      </c>
      <c r="AC48" s="363">
        <v>7</v>
      </c>
      <c r="AD48" s="352" t="s">
        <v>404</v>
      </c>
      <c r="AE48" s="362" t="s">
        <v>261</v>
      </c>
      <c r="AF48" s="366">
        <v>306</v>
      </c>
      <c r="AG48" s="365">
        <v>10</v>
      </c>
      <c r="AH48" s="377" t="s">
        <v>9</v>
      </c>
      <c r="AI48" s="362" t="s">
        <v>90</v>
      </c>
      <c r="AJ48" s="362" t="s">
        <v>105</v>
      </c>
      <c r="AK48" s="437">
        <v>1</v>
      </c>
      <c r="AQ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23.25" customHeight="1">
      <c r="A49" s="459"/>
      <c r="B49" s="14">
        <v>3</v>
      </c>
      <c r="C49" s="377" t="s">
        <v>9</v>
      </c>
      <c r="D49" s="362" t="s">
        <v>90</v>
      </c>
      <c r="E49" s="364">
        <v>301</v>
      </c>
      <c r="F49" s="380" t="s">
        <v>414</v>
      </c>
      <c r="G49" s="362" t="s">
        <v>259</v>
      </c>
      <c r="H49" s="362">
        <v>205</v>
      </c>
      <c r="I49" s="363">
        <v>7</v>
      </c>
      <c r="J49" s="379" t="s">
        <v>317</v>
      </c>
      <c r="K49" s="362" t="s">
        <v>44</v>
      </c>
      <c r="L49" s="362">
        <v>206</v>
      </c>
      <c r="M49" s="363">
        <v>6</v>
      </c>
      <c r="N49" s="400" t="s">
        <v>450</v>
      </c>
      <c r="O49" s="362" t="s">
        <v>267</v>
      </c>
      <c r="P49" s="421" t="s">
        <v>323</v>
      </c>
      <c r="Q49" s="363">
        <v>8</v>
      </c>
      <c r="R49" s="389" t="s">
        <v>18</v>
      </c>
      <c r="S49" s="362" t="s">
        <v>88</v>
      </c>
      <c r="T49" s="366">
        <v>208</v>
      </c>
      <c r="U49" s="363">
        <v>13</v>
      </c>
      <c r="V49" s="384" t="s">
        <v>8</v>
      </c>
      <c r="W49" s="362" t="s">
        <v>48</v>
      </c>
      <c r="X49" s="366">
        <v>305</v>
      </c>
      <c r="Y49" s="363">
        <v>7</v>
      </c>
      <c r="Z49" s="392" t="s">
        <v>427</v>
      </c>
      <c r="AA49" s="362" t="s">
        <v>416</v>
      </c>
      <c r="AB49" s="366" t="s">
        <v>456</v>
      </c>
      <c r="AC49" s="363">
        <v>5</v>
      </c>
      <c r="AD49" s="403" t="s">
        <v>24</v>
      </c>
      <c r="AE49" s="362" t="s">
        <v>95</v>
      </c>
      <c r="AF49" s="366">
        <v>306</v>
      </c>
      <c r="AG49" s="363">
        <v>5</v>
      </c>
      <c r="AH49" s="352" t="s">
        <v>385</v>
      </c>
      <c r="AI49" s="362" t="s">
        <v>261</v>
      </c>
      <c r="AJ49" s="366">
        <v>114</v>
      </c>
      <c r="AK49" s="437">
        <v>10</v>
      </c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23.25" customHeight="1">
      <c r="A50" s="459"/>
      <c r="B50" s="14">
        <v>4</v>
      </c>
      <c r="C50" s="380" t="s">
        <v>414</v>
      </c>
      <c r="D50" s="362" t="s">
        <v>259</v>
      </c>
      <c r="E50" s="364" t="s">
        <v>105</v>
      </c>
      <c r="F50" s="435" t="s">
        <v>7</v>
      </c>
      <c r="G50" s="362" t="s">
        <v>50</v>
      </c>
      <c r="H50" s="362">
        <v>205</v>
      </c>
      <c r="I50" s="363">
        <v>7</v>
      </c>
      <c r="J50" s="377" t="s">
        <v>9</v>
      </c>
      <c r="K50" s="362" t="s">
        <v>90</v>
      </c>
      <c r="L50" s="362" t="s">
        <v>105</v>
      </c>
      <c r="M50" s="365">
        <v>2</v>
      </c>
      <c r="N50" s="400" t="s">
        <v>451</v>
      </c>
      <c r="O50" s="362" t="s">
        <v>267</v>
      </c>
      <c r="P50" s="421" t="s">
        <v>323</v>
      </c>
      <c r="Q50" s="363">
        <v>8</v>
      </c>
      <c r="R50" s="382" t="s">
        <v>12</v>
      </c>
      <c r="S50" s="362" t="s">
        <v>53</v>
      </c>
      <c r="T50" s="366">
        <v>113</v>
      </c>
      <c r="U50" s="365">
        <v>10</v>
      </c>
      <c r="V50" s="440" t="s">
        <v>317</v>
      </c>
      <c r="W50" s="362" t="s">
        <v>44</v>
      </c>
      <c r="X50" s="366">
        <v>305</v>
      </c>
      <c r="Y50" s="363">
        <v>1</v>
      </c>
      <c r="Z50" s="392" t="s">
        <v>453</v>
      </c>
      <c r="AA50" s="362" t="s">
        <v>68</v>
      </c>
      <c r="AB50" s="366" t="s">
        <v>376</v>
      </c>
      <c r="AC50" s="363">
        <v>5</v>
      </c>
      <c r="AD50" s="384" t="s">
        <v>22</v>
      </c>
      <c r="AE50" s="362" t="s">
        <v>43</v>
      </c>
      <c r="AF50" s="366">
        <v>306</v>
      </c>
      <c r="AG50" s="363">
        <v>9</v>
      </c>
      <c r="AH50" s="352" t="s">
        <v>404</v>
      </c>
      <c r="AI50" s="362" t="s">
        <v>261</v>
      </c>
      <c r="AJ50" s="366">
        <v>114</v>
      </c>
      <c r="AK50" s="437">
        <v>10</v>
      </c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23.25" customHeight="1">
      <c r="A51" s="459"/>
      <c r="B51" s="14">
        <v>5</v>
      </c>
      <c r="C51" s="435" t="s">
        <v>7</v>
      </c>
      <c r="D51" s="362" t="s">
        <v>50</v>
      </c>
      <c r="E51" s="364">
        <v>205</v>
      </c>
      <c r="F51" s="377" t="s">
        <v>9</v>
      </c>
      <c r="G51" s="362" t="s">
        <v>90</v>
      </c>
      <c r="H51" s="362" t="s">
        <v>105</v>
      </c>
      <c r="I51" s="365">
        <v>2</v>
      </c>
      <c r="J51" s="403" t="s">
        <v>24</v>
      </c>
      <c r="K51" s="362" t="s">
        <v>95</v>
      </c>
      <c r="L51" s="362">
        <v>206</v>
      </c>
      <c r="M51" s="363">
        <v>5</v>
      </c>
      <c r="N51" s="379" t="s">
        <v>317</v>
      </c>
      <c r="O51" s="362" t="s">
        <v>44</v>
      </c>
      <c r="P51" s="366">
        <v>205</v>
      </c>
      <c r="Q51" s="363">
        <v>6</v>
      </c>
      <c r="R51" s="400" t="s">
        <v>448</v>
      </c>
      <c r="S51" s="362" t="s">
        <v>267</v>
      </c>
      <c r="T51" s="366" t="s">
        <v>455</v>
      </c>
      <c r="U51" s="363">
        <v>8</v>
      </c>
      <c r="V51" s="389" t="s">
        <v>18</v>
      </c>
      <c r="W51" s="362" t="s">
        <v>88</v>
      </c>
      <c r="X51" s="366">
        <v>208</v>
      </c>
      <c r="Y51" s="363">
        <v>13</v>
      </c>
      <c r="Z51" s="382" t="s">
        <v>12</v>
      </c>
      <c r="AA51" s="362" t="s">
        <v>53</v>
      </c>
      <c r="AB51" s="366">
        <v>301</v>
      </c>
      <c r="AC51" s="365">
        <v>10</v>
      </c>
      <c r="AD51" s="384" t="s">
        <v>8</v>
      </c>
      <c r="AE51" s="362" t="s">
        <v>43</v>
      </c>
      <c r="AF51" s="366">
        <v>306</v>
      </c>
      <c r="AG51" s="363">
        <v>8</v>
      </c>
      <c r="AH51" s="380" t="s">
        <v>17</v>
      </c>
      <c r="AI51" s="362" t="s">
        <v>259</v>
      </c>
      <c r="AJ51" s="366">
        <v>114</v>
      </c>
      <c r="AK51" s="436">
        <v>7</v>
      </c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23.25" customHeight="1">
      <c r="A52" s="459"/>
      <c r="B52" s="14">
        <v>6</v>
      </c>
      <c r="C52" s="375"/>
      <c r="D52" s="408"/>
      <c r="E52" s="361"/>
      <c r="F52" s="375"/>
      <c r="G52" s="424"/>
      <c r="H52" s="361"/>
      <c r="I52" s="375"/>
      <c r="J52" s="435" t="s">
        <v>7</v>
      </c>
      <c r="K52" s="362" t="s">
        <v>50</v>
      </c>
      <c r="L52" s="362">
        <v>206</v>
      </c>
      <c r="M52" s="363">
        <v>1</v>
      </c>
      <c r="N52" s="403" t="s">
        <v>24</v>
      </c>
      <c r="O52" s="362" t="s">
        <v>95</v>
      </c>
      <c r="P52" s="366">
        <v>205</v>
      </c>
      <c r="Q52" s="363">
        <v>5</v>
      </c>
      <c r="R52" s="439" t="s">
        <v>317</v>
      </c>
      <c r="S52" s="362" t="s">
        <v>44</v>
      </c>
      <c r="T52" s="366">
        <v>113</v>
      </c>
      <c r="U52" s="363">
        <v>1</v>
      </c>
      <c r="V52" s="380" t="s">
        <v>17</v>
      </c>
      <c r="W52" s="362" t="s">
        <v>259</v>
      </c>
      <c r="X52" s="366">
        <v>305</v>
      </c>
      <c r="Y52" s="363">
        <v>7</v>
      </c>
      <c r="Z52" s="382" t="s">
        <v>12</v>
      </c>
      <c r="AA52" s="362" t="s">
        <v>53</v>
      </c>
      <c r="AB52" s="366">
        <v>301</v>
      </c>
      <c r="AC52" s="365">
        <v>5</v>
      </c>
      <c r="AD52" s="377" t="s">
        <v>9</v>
      </c>
      <c r="AE52" s="362" t="s">
        <v>90</v>
      </c>
      <c r="AF52" s="362" t="s">
        <v>105</v>
      </c>
      <c r="AG52" s="365">
        <v>1</v>
      </c>
      <c r="AH52" s="384" t="s">
        <v>22</v>
      </c>
      <c r="AI52" s="362" t="s">
        <v>43</v>
      </c>
      <c r="AJ52" s="366">
        <v>114</v>
      </c>
      <c r="AK52" s="436">
        <v>9</v>
      </c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23.25">
      <c r="A53" s="460"/>
      <c r="B53" s="14"/>
      <c r="I53" s="350">
        <f>SUM(I47:I51)</f>
        <v>28</v>
      </c>
      <c r="M53" s="350">
        <f>SUM(M47:M52)</f>
        <v>26</v>
      </c>
      <c r="Q53" s="350">
        <f>SUM(Q47:Q52)</f>
        <v>40</v>
      </c>
      <c r="T53" s="41"/>
      <c r="U53" s="350">
        <f>SUM(U47:U52)</f>
        <v>45</v>
      </c>
      <c r="Y53" s="350">
        <f>SUM(Y47:Y52)</f>
        <v>46</v>
      </c>
      <c r="AB53" s="357"/>
      <c r="AC53" s="350">
        <f>SUM(AC47:AC52)</f>
        <v>33</v>
      </c>
      <c r="AG53" s="350">
        <f>SUM(AG47:AG52)</f>
        <v>43</v>
      </c>
      <c r="AK53" s="350">
        <f>SUM(AK47:AK52)</f>
        <v>42</v>
      </c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23.25">
      <c r="A54" s="13"/>
      <c r="B54" s="15"/>
      <c r="C54" s="11"/>
      <c r="D54" s="408"/>
      <c r="E54" s="408"/>
      <c r="Z54" s="204"/>
      <c r="AA54" s="39"/>
      <c r="AB54" s="39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2:56" ht="20.25">
      <c r="B55" s="16"/>
      <c r="C55" s="458" t="s">
        <v>250</v>
      </c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6:80" ht="23.25">
      <c r="F56" s="9"/>
      <c r="G56" s="427"/>
      <c r="H56" s="5"/>
      <c r="I56" s="5"/>
      <c r="Z56" s="415"/>
      <c r="AA56" s="409"/>
      <c r="AB56" s="9"/>
      <c r="AC56" s="9"/>
      <c r="AG56" s="9"/>
      <c r="AH56" s="419"/>
      <c r="AL56" s="9"/>
      <c r="AM56" s="9"/>
      <c r="AN56" s="9"/>
      <c r="AO56" s="9"/>
      <c r="AP56" s="9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8"/>
      <c r="BF56" s="8"/>
      <c r="BG56" s="8"/>
      <c r="BH56" s="8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4:80" ht="23.25">
      <c r="D57" s="80"/>
      <c r="E57" s="80"/>
      <c r="F57" s="4"/>
      <c r="G57" s="80"/>
      <c r="H57" s="36"/>
      <c r="I57" s="36"/>
      <c r="K57" s="80"/>
      <c r="L57" s="36"/>
      <c r="M57" s="36"/>
      <c r="N57" s="4"/>
      <c r="O57" s="80"/>
      <c r="P57" s="36"/>
      <c r="Q57" s="36"/>
      <c r="R57" s="4"/>
      <c r="S57" s="80"/>
      <c r="T57" s="69"/>
      <c r="U57" s="69"/>
      <c r="Z57" s="416"/>
      <c r="AA57" s="83"/>
      <c r="AB57" s="68"/>
      <c r="AC57" s="68"/>
      <c r="AG57" s="68"/>
      <c r="AH57" s="226"/>
      <c r="AK57" s="30"/>
      <c r="AL57" s="36"/>
      <c r="AM57" s="70"/>
      <c r="AO57" s="36"/>
      <c r="AP57" s="36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8"/>
      <c r="BF57" s="8"/>
      <c r="BG57" s="8"/>
      <c r="BH57" s="8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43:80" ht="18"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8"/>
      <c r="BF58" s="8"/>
      <c r="BG58" s="8"/>
      <c r="BH58" s="8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43:80" ht="18"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8"/>
      <c r="BF59" s="8"/>
      <c r="BG59" s="8"/>
      <c r="BH59" s="8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43:80" ht="18"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8"/>
      <c r="BF60" s="8"/>
      <c r="BG60" s="8"/>
      <c r="BH60" s="8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43:80" ht="18"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8"/>
      <c r="BF61" s="8"/>
      <c r="BG61" s="8"/>
      <c r="BH61" s="8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43:80" ht="18"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8"/>
      <c r="BF62" s="8"/>
      <c r="BG62" s="8"/>
      <c r="BH62" s="8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43:80" ht="18"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8"/>
      <c r="BF63" s="8"/>
      <c r="BG63" s="8"/>
      <c r="BH63" s="8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43:80" ht="18"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8"/>
      <c r="BF64" s="8"/>
      <c r="BG64" s="8"/>
      <c r="BH64" s="8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3:80" ht="18">
      <c r="C65" s="397"/>
      <c r="D65" s="409"/>
      <c r="E65" s="409"/>
      <c r="F65" s="9"/>
      <c r="G65" s="409"/>
      <c r="H65" s="9"/>
      <c r="I65" s="9"/>
      <c r="J65" s="9"/>
      <c r="K65" s="409"/>
      <c r="L65" s="9"/>
      <c r="M65" s="9"/>
      <c r="N65" s="9"/>
      <c r="O65" s="409"/>
      <c r="P65" s="9"/>
      <c r="Q65" s="9"/>
      <c r="R65" s="9"/>
      <c r="S65" s="409"/>
      <c r="T65" s="9"/>
      <c r="U65" s="9"/>
      <c r="V65" s="9"/>
      <c r="W65" s="409"/>
      <c r="X65" s="9"/>
      <c r="Y65" s="9"/>
      <c r="Z65" s="415"/>
      <c r="AA65" s="409"/>
      <c r="AB65" s="9"/>
      <c r="AC65" s="9"/>
      <c r="AD65" s="415"/>
      <c r="AE65" s="409"/>
      <c r="AF65" s="9"/>
      <c r="AG65" s="9"/>
      <c r="AH65" s="415"/>
      <c r="AI65" s="409"/>
      <c r="AJ65" s="9"/>
      <c r="AK65" s="9"/>
      <c r="AL65" s="9"/>
      <c r="AM65" s="9"/>
      <c r="AN65" s="9"/>
      <c r="AO65" s="9"/>
      <c r="AP65" s="9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8"/>
      <c r="BF65" s="8"/>
      <c r="BG65" s="8"/>
      <c r="BH65" s="8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3:80" ht="18">
      <c r="C66" s="397"/>
      <c r="D66" s="409"/>
      <c r="E66" s="409"/>
      <c r="F66" s="9"/>
      <c r="G66" s="409"/>
      <c r="H66" s="9"/>
      <c r="I66" s="9"/>
      <c r="J66" s="9"/>
      <c r="K66" s="427"/>
      <c r="L66" s="5"/>
      <c r="M66" s="5"/>
      <c r="N66" s="9"/>
      <c r="O66" s="409"/>
      <c r="P66" s="9"/>
      <c r="Q66" s="9"/>
      <c r="R66" s="9"/>
      <c r="S66" s="409"/>
      <c r="T66" s="9"/>
      <c r="U66" s="9"/>
      <c r="V66" s="9"/>
      <c r="W66" s="409"/>
      <c r="X66" s="9"/>
      <c r="Y66" s="9"/>
      <c r="Z66" s="415"/>
      <c r="AA66" s="409"/>
      <c r="AB66" s="9"/>
      <c r="AC66" s="9"/>
      <c r="AD66" s="415"/>
      <c r="AE66" s="409"/>
      <c r="AF66" s="9"/>
      <c r="AG66" s="9"/>
      <c r="AH66" s="415"/>
      <c r="AI66" s="409"/>
      <c r="AJ66" s="9"/>
      <c r="AK66" s="9"/>
      <c r="AL66" s="5"/>
      <c r="AM66" s="5"/>
      <c r="AN66" s="9"/>
      <c r="AO66" s="5"/>
      <c r="AP66" s="5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8"/>
      <c r="BF66" s="8"/>
      <c r="BG66" s="8"/>
      <c r="BH66" s="8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3:80" ht="18">
      <c r="C67" s="397"/>
      <c r="D67" s="409"/>
      <c r="E67" s="409"/>
      <c r="F67" s="9"/>
      <c r="G67" s="409"/>
      <c r="H67" s="9"/>
      <c r="I67" s="9"/>
      <c r="J67" s="9"/>
      <c r="K67" s="409"/>
      <c r="L67" s="9"/>
      <c r="M67" s="9"/>
      <c r="N67" s="9"/>
      <c r="O67" s="409"/>
      <c r="P67" s="9"/>
      <c r="Q67" s="9"/>
      <c r="R67" s="9"/>
      <c r="S67" s="409"/>
      <c r="T67" s="9"/>
      <c r="U67" s="9"/>
      <c r="V67" s="9"/>
      <c r="W67" s="409"/>
      <c r="X67" s="9"/>
      <c r="Y67" s="9"/>
      <c r="Z67" s="415"/>
      <c r="AA67" s="409"/>
      <c r="AB67" s="9"/>
      <c r="AC67" s="9"/>
      <c r="AD67" s="415"/>
      <c r="AE67" s="409"/>
      <c r="AF67" s="9"/>
      <c r="AG67" s="9"/>
      <c r="AH67" s="415"/>
      <c r="AI67" s="409"/>
      <c r="AJ67" s="9"/>
      <c r="AK67" s="9"/>
      <c r="AL67" s="9"/>
      <c r="AM67" s="9"/>
      <c r="AN67" s="9"/>
      <c r="AO67" s="9"/>
      <c r="AP67" s="9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8"/>
      <c r="BF67" s="8"/>
      <c r="BG67" s="8"/>
      <c r="BH67" s="8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3:80" ht="18">
      <c r="C68" s="397"/>
      <c r="D68" s="409"/>
      <c r="E68" s="409"/>
      <c r="F68" s="9"/>
      <c r="G68" s="409"/>
      <c r="H68" s="9"/>
      <c r="I68" s="9"/>
      <c r="J68" s="9"/>
      <c r="K68" s="409"/>
      <c r="L68" s="9"/>
      <c r="M68" s="9"/>
      <c r="N68" s="9"/>
      <c r="O68" s="427"/>
      <c r="P68" s="5"/>
      <c r="Q68" s="5"/>
      <c r="R68" s="9"/>
      <c r="S68" s="409"/>
      <c r="T68" s="9"/>
      <c r="U68" s="9"/>
      <c r="V68" s="9"/>
      <c r="W68" s="409"/>
      <c r="X68" s="9"/>
      <c r="Y68" s="9"/>
      <c r="Z68" s="415"/>
      <c r="AA68" s="409"/>
      <c r="AB68" s="9"/>
      <c r="AC68" s="9"/>
      <c r="AD68" s="415"/>
      <c r="AE68" s="409"/>
      <c r="AF68" s="9"/>
      <c r="AG68" s="9"/>
      <c r="AH68" s="415"/>
      <c r="AI68" s="409"/>
      <c r="AJ68" s="9"/>
      <c r="AK68" s="9"/>
      <c r="AL68" s="9"/>
      <c r="AM68" s="9"/>
      <c r="AN68" s="9"/>
      <c r="AO68" s="9"/>
      <c r="AP68" s="9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8"/>
      <c r="BF68" s="8"/>
      <c r="BG68" s="8"/>
      <c r="BH68" s="8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3:80" ht="18">
      <c r="C69" s="397"/>
      <c r="D69" s="409"/>
      <c r="E69" s="409"/>
      <c r="F69" s="9"/>
      <c r="G69" s="409"/>
      <c r="H69" s="9"/>
      <c r="I69" s="9"/>
      <c r="J69" s="9"/>
      <c r="K69" s="409"/>
      <c r="L69" s="9"/>
      <c r="M69" s="9"/>
      <c r="N69" s="9"/>
      <c r="O69" s="409"/>
      <c r="P69" s="9"/>
      <c r="Q69" s="9"/>
      <c r="R69" s="9"/>
      <c r="S69" s="409"/>
      <c r="T69" s="9"/>
      <c r="U69" s="9"/>
      <c r="V69" s="9"/>
      <c r="W69" s="409"/>
      <c r="X69" s="9"/>
      <c r="Y69" s="9"/>
      <c r="Z69" s="415"/>
      <c r="AA69" s="409"/>
      <c r="AB69" s="9"/>
      <c r="AC69" s="9"/>
      <c r="AD69" s="415"/>
      <c r="AE69" s="409"/>
      <c r="AF69" s="9"/>
      <c r="AG69" s="9"/>
      <c r="AH69" s="415"/>
      <c r="AI69" s="409"/>
      <c r="AJ69" s="9"/>
      <c r="AK69" s="9"/>
      <c r="AL69" s="9"/>
      <c r="AM69" s="9"/>
      <c r="AN69" s="9"/>
      <c r="AO69" s="9"/>
      <c r="AP69" s="9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8"/>
      <c r="BF69" s="8"/>
      <c r="BG69" s="8"/>
      <c r="BH69" s="8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3:80" ht="18">
      <c r="C70" s="397"/>
      <c r="D70" s="409"/>
      <c r="E70" s="409"/>
      <c r="F70" s="9"/>
      <c r="G70" s="409"/>
      <c r="H70" s="9"/>
      <c r="I70" s="9"/>
      <c r="J70" s="9"/>
      <c r="K70" s="409"/>
      <c r="L70" s="9"/>
      <c r="M70" s="9"/>
      <c r="N70" s="9"/>
      <c r="O70" s="409"/>
      <c r="P70" s="9"/>
      <c r="Q70" s="9"/>
      <c r="R70" s="9"/>
      <c r="S70" s="409"/>
      <c r="T70" s="9"/>
      <c r="U70" s="9"/>
      <c r="V70" s="9"/>
      <c r="W70" s="409"/>
      <c r="X70" s="9"/>
      <c r="Y70" s="9"/>
      <c r="Z70" s="415"/>
      <c r="AA70" s="409"/>
      <c r="AB70" s="9"/>
      <c r="AC70" s="9"/>
      <c r="AD70" s="415"/>
      <c r="AE70" s="409"/>
      <c r="AF70" s="9"/>
      <c r="AG70" s="9"/>
      <c r="AH70" s="415"/>
      <c r="AI70" s="409"/>
      <c r="AJ70" s="9"/>
      <c r="AK70" s="9"/>
      <c r="AL70" s="9"/>
      <c r="AM70" s="9"/>
      <c r="AN70" s="9"/>
      <c r="AO70" s="9"/>
      <c r="AP70" s="9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8"/>
      <c r="BF70" s="8"/>
      <c r="BG70" s="8"/>
      <c r="BH70" s="8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3:80" ht="18">
      <c r="C71" s="397"/>
      <c r="D71" s="409"/>
      <c r="E71" s="409"/>
      <c r="F71" s="9"/>
      <c r="G71" s="409"/>
      <c r="H71" s="9"/>
      <c r="I71" s="9"/>
      <c r="J71" s="9"/>
      <c r="K71" s="409"/>
      <c r="L71" s="9"/>
      <c r="M71" s="9"/>
      <c r="N71" s="9"/>
      <c r="O71" s="409"/>
      <c r="P71" s="9"/>
      <c r="Q71" s="9"/>
      <c r="R71" s="9"/>
      <c r="S71" s="409"/>
      <c r="T71" s="9"/>
      <c r="U71" s="9"/>
      <c r="V71" s="8"/>
      <c r="W71" s="410"/>
      <c r="X71" s="8"/>
      <c r="Y71" s="8"/>
      <c r="Z71" s="217"/>
      <c r="AA71" s="410"/>
      <c r="AB71" s="8"/>
      <c r="AC71" s="8"/>
      <c r="AD71" s="217"/>
      <c r="AE71" s="410"/>
      <c r="AF71" s="8"/>
      <c r="AG71" s="8"/>
      <c r="AH71" s="415"/>
      <c r="AI71" s="410"/>
      <c r="AJ71" s="8"/>
      <c r="AK71" s="9"/>
      <c r="AL71" s="9"/>
      <c r="AM71" s="9"/>
      <c r="AN71" s="9"/>
      <c r="AO71" s="9"/>
      <c r="AP71" s="9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8"/>
      <c r="BF71" s="8"/>
      <c r="BG71" s="8"/>
      <c r="BH71" s="8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3:80" ht="18">
      <c r="C72" s="397"/>
      <c r="D72" s="409"/>
      <c r="E72" s="409"/>
      <c r="F72" s="8"/>
      <c r="G72" s="410"/>
      <c r="H72" s="8"/>
      <c r="I72" s="8"/>
      <c r="J72" s="9"/>
      <c r="K72" s="409"/>
      <c r="L72" s="9"/>
      <c r="M72" s="9"/>
      <c r="N72" s="9"/>
      <c r="O72" s="409"/>
      <c r="P72" s="9"/>
      <c r="Q72" s="9"/>
      <c r="R72" s="9"/>
      <c r="S72" s="409"/>
      <c r="T72" s="9"/>
      <c r="U72" s="9"/>
      <c r="V72" s="8"/>
      <c r="W72" s="410"/>
      <c r="X72" s="8"/>
      <c r="Y72" s="8"/>
      <c r="Z72" s="217"/>
      <c r="AA72" s="410"/>
      <c r="AB72" s="8"/>
      <c r="AC72" s="8"/>
      <c r="AD72" s="217"/>
      <c r="AE72" s="410"/>
      <c r="AF72" s="8"/>
      <c r="AG72" s="8"/>
      <c r="AH72" s="415"/>
      <c r="AI72" s="410"/>
      <c r="AJ72" s="8"/>
      <c r="AK72" s="9"/>
      <c r="AL72" s="9"/>
      <c r="AM72" s="9"/>
      <c r="AN72" s="9"/>
      <c r="AO72" s="9"/>
      <c r="AP72" s="9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8"/>
      <c r="BF72" s="8"/>
      <c r="BG72" s="8"/>
      <c r="BH72" s="8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3:80" ht="18">
      <c r="C73" s="397"/>
      <c r="D73" s="409"/>
      <c r="E73" s="409"/>
      <c r="F73" s="9"/>
      <c r="G73" s="409"/>
      <c r="H73" s="9"/>
      <c r="I73" s="9"/>
      <c r="J73" s="9"/>
      <c r="K73" s="409"/>
      <c r="L73" s="9"/>
      <c r="M73" s="9"/>
      <c r="N73" s="9"/>
      <c r="O73" s="409"/>
      <c r="P73" s="9"/>
      <c r="Q73" s="9"/>
      <c r="R73" s="9"/>
      <c r="S73" s="409"/>
      <c r="T73" s="9"/>
      <c r="U73" s="9"/>
      <c r="V73" s="8"/>
      <c r="W73" s="410"/>
      <c r="X73" s="8"/>
      <c r="Y73" s="8"/>
      <c r="Z73" s="217"/>
      <c r="AA73" s="410"/>
      <c r="AB73" s="8"/>
      <c r="AC73" s="8"/>
      <c r="AD73" s="217"/>
      <c r="AE73" s="410"/>
      <c r="AF73" s="8"/>
      <c r="AG73" s="8"/>
      <c r="AH73" s="415"/>
      <c r="AI73" s="410"/>
      <c r="AJ73" s="8"/>
      <c r="AK73" s="9"/>
      <c r="AL73" s="9"/>
      <c r="AM73" s="9"/>
      <c r="AN73" s="9"/>
      <c r="AO73" s="9"/>
      <c r="AP73" s="9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8"/>
      <c r="BF73" s="8"/>
      <c r="BG73" s="8"/>
      <c r="BH73" s="8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3:80" ht="18">
      <c r="C74" s="397"/>
      <c r="D74" s="409"/>
      <c r="E74" s="409"/>
      <c r="F74" s="9"/>
      <c r="G74" s="409"/>
      <c r="H74" s="9"/>
      <c r="I74" s="9"/>
      <c r="J74" s="9"/>
      <c r="K74" s="409"/>
      <c r="L74" s="9"/>
      <c r="M74" s="9"/>
      <c r="N74" s="9"/>
      <c r="O74" s="409"/>
      <c r="P74" s="9"/>
      <c r="Q74" s="9"/>
      <c r="R74" s="9"/>
      <c r="S74" s="409"/>
      <c r="T74" s="9"/>
      <c r="U74" s="9"/>
      <c r="V74" s="8"/>
      <c r="W74" s="410"/>
      <c r="X74" s="8"/>
      <c r="Y74" s="8"/>
      <c r="Z74" s="217"/>
      <c r="AA74" s="410"/>
      <c r="AB74" s="8"/>
      <c r="AC74" s="8"/>
      <c r="AD74" s="217"/>
      <c r="AE74" s="410"/>
      <c r="AF74" s="8"/>
      <c r="AG74" s="8"/>
      <c r="AH74" s="415"/>
      <c r="AI74" s="410"/>
      <c r="AJ74" s="8"/>
      <c r="AK74" s="9"/>
      <c r="AL74" s="9"/>
      <c r="AM74" s="9"/>
      <c r="AN74" s="9"/>
      <c r="AO74" s="9"/>
      <c r="AP74" s="9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8"/>
      <c r="BF74" s="8"/>
      <c r="BG74" s="8"/>
      <c r="BH74" s="8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3:80" ht="18">
      <c r="C75" s="397"/>
      <c r="D75" s="409"/>
      <c r="E75" s="409"/>
      <c r="F75" s="9"/>
      <c r="G75" s="409"/>
      <c r="H75" s="9"/>
      <c r="I75" s="9"/>
      <c r="J75" s="9"/>
      <c r="K75" s="409"/>
      <c r="L75" s="9"/>
      <c r="M75" s="9"/>
      <c r="N75" s="9"/>
      <c r="O75" s="409"/>
      <c r="P75" s="9"/>
      <c r="Q75" s="9"/>
      <c r="R75" s="9"/>
      <c r="S75" s="409"/>
      <c r="T75" s="9"/>
      <c r="U75" s="9"/>
      <c r="V75" s="8"/>
      <c r="W75" s="410"/>
      <c r="X75" s="8"/>
      <c r="Y75" s="8"/>
      <c r="Z75" s="217"/>
      <c r="AA75" s="410"/>
      <c r="AB75" s="8"/>
      <c r="AC75" s="8"/>
      <c r="AD75" s="217"/>
      <c r="AE75" s="410"/>
      <c r="AF75" s="8"/>
      <c r="AG75" s="8"/>
      <c r="AH75" s="415"/>
      <c r="AI75" s="410"/>
      <c r="AJ75" s="8"/>
      <c r="AK75" s="9"/>
      <c r="AL75" s="9"/>
      <c r="AM75" s="9"/>
      <c r="AN75" s="9"/>
      <c r="AO75" s="9"/>
      <c r="AP75" s="9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8"/>
      <c r="BF75" s="8"/>
      <c r="BG75" s="8"/>
      <c r="BH75" s="8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3:80" ht="18">
      <c r="C76" s="397"/>
      <c r="D76" s="409"/>
      <c r="E76" s="409"/>
      <c r="F76" s="9"/>
      <c r="G76" s="409"/>
      <c r="H76" s="9"/>
      <c r="I76" s="9"/>
      <c r="J76" s="9"/>
      <c r="K76" s="409"/>
      <c r="L76" s="9"/>
      <c r="M76" s="9"/>
      <c r="N76" s="9"/>
      <c r="O76" s="409"/>
      <c r="P76" s="9"/>
      <c r="Q76" s="9"/>
      <c r="R76" s="9"/>
      <c r="S76" s="409"/>
      <c r="T76" s="9"/>
      <c r="U76" s="9"/>
      <c r="V76" s="8"/>
      <c r="W76" s="410"/>
      <c r="X76" s="8"/>
      <c r="Y76" s="8"/>
      <c r="Z76" s="217"/>
      <c r="AA76" s="410"/>
      <c r="AB76" s="8"/>
      <c r="AC76" s="8"/>
      <c r="AD76" s="217"/>
      <c r="AE76" s="410"/>
      <c r="AF76" s="8"/>
      <c r="AG76" s="8"/>
      <c r="AH76" s="415"/>
      <c r="AI76" s="410"/>
      <c r="AJ76" s="8"/>
      <c r="AK76" s="8"/>
      <c r="AL76" s="8"/>
      <c r="AM76" s="8"/>
      <c r="AN76" s="8"/>
      <c r="AO76" s="8"/>
      <c r="AP76" s="8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8"/>
      <c r="BF76" s="8"/>
      <c r="BG76" s="8"/>
      <c r="BH76" s="8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3:80" ht="18">
      <c r="C77" s="398"/>
      <c r="D77" s="410"/>
      <c r="E77" s="410"/>
      <c r="F77" s="9"/>
      <c r="G77" s="409"/>
      <c r="H77" s="9"/>
      <c r="I77" s="9"/>
      <c r="J77" s="8"/>
      <c r="K77" s="410"/>
      <c r="L77" s="8"/>
      <c r="M77" s="8"/>
      <c r="N77" s="9"/>
      <c r="O77" s="409"/>
      <c r="P77" s="9"/>
      <c r="Q77" s="9"/>
      <c r="R77" s="9"/>
      <c r="S77" s="409"/>
      <c r="T77" s="9"/>
      <c r="U77" s="9"/>
      <c r="V77" s="8"/>
      <c r="W77" s="410"/>
      <c r="X77" s="8"/>
      <c r="Y77" s="8"/>
      <c r="Z77" s="217"/>
      <c r="AA77" s="410"/>
      <c r="AB77" s="8"/>
      <c r="AC77" s="8"/>
      <c r="AD77" s="217"/>
      <c r="AE77" s="410"/>
      <c r="AF77" s="8"/>
      <c r="AG77" s="8"/>
      <c r="AH77" s="415"/>
      <c r="AI77" s="410"/>
      <c r="AJ77" s="8"/>
      <c r="AK77" s="8"/>
      <c r="AL77" s="8"/>
      <c r="AM77" s="8"/>
      <c r="AN77" s="8"/>
      <c r="AO77" s="8"/>
      <c r="AP77" s="8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8"/>
      <c r="BF77" s="8"/>
      <c r="BG77" s="8"/>
      <c r="BH77" s="8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3:80" ht="18">
      <c r="C78" s="398"/>
      <c r="D78" s="410"/>
      <c r="E78" s="410"/>
      <c r="F78" s="8"/>
      <c r="G78" s="410"/>
      <c r="H78" s="8"/>
      <c r="I78" s="8"/>
      <c r="J78" s="8"/>
      <c r="K78" s="410"/>
      <c r="L78" s="8"/>
      <c r="M78" s="8"/>
      <c r="N78" s="9"/>
      <c r="O78" s="409"/>
      <c r="P78" s="9"/>
      <c r="Q78" s="9"/>
      <c r="R78" s="9"/>
      <c r="S78" s="409"/>
      <c r="T78" s="9"/>
      <c r="U78" s="9"/>
      <c r="V78" s="8"/>
      <c r="W78" s="410"/>
      <c r="X78" s="8"/>
      <c r="Y78" s="8"/>
      <c r="Z78" s="217"/>
      <c r="AA78" s="410"/>
      <c r="AB78" s="8"/>
      <c r="AC78" s="8"/>
      <c r="AD78" s="217"/>
      <c r="AE78" s="410"/>
      <c r="AF78" s="8"/>
      <c r="AG78" s="8"/>
      <c r="AH78" s="415"/>
      <c r="AI78" s="410"/>
      <c r="AJ78" s="8"/>
      <c r="AK78" s="8"/>
      <c r="AL78" s="5"/>
      <c r="AM78" s="5"/>
      <c r="AN78" s="8"/>
      <c r="AO78" s="5"/>
      <c r="AP78" s="5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8"/>
      <c r="BF78" s="8"/>
      <c r="BG78" s="8"/>
      <c r="BH78" s="8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3:80" ht="18">
      <c r="C79" s="398"/>
      <c r="D79" s="410"/>
      <c r="E79" s="410"/>
      <c r="F79" s="8"/>
      <c r="G79" s="410"/>
      <c r="H79" s="8"/>
      <c r="I79" s="8"/>
      <c r="J79" s="8"/>
      <c r="K79" s="410"/>
      <c r="L79" s="8"/>
      <c r="M79" s="8"/>
      <c r="N79" s="9"/>
      <c r="O79" s="409"/>
      <c r="P79" s="9"/>
      <c r="Q79" s="9"/>
      <c r="R79" s="9"/>
      <c r="S79" s="409"/>
      <c r="T79" s="9"/>
      <c r="U79" s="9"/>
      <c r="V79" s="8"/>
      <c r="W79" s="410"/>
      <c r="X79" s="8"/>
      <c r="Y79" s="8"/>
      <c r="Z79" s="217"/>
      <c r="AA79" s="410"/>
      <c r="AB79" s="8"/>
      <c r="AC79" s="8"/>
      <c r="AD79" s="217"/>
      <c r="AE79" s="410"/>
      <c r="AF79" s="8"/>
      <c r="AG79" s="8"/>
      <c r="AH79" s="415"/>
      <c r="AI79" s="410"/>
      <c r="AJ79" s="8"/>
      <c r="AK79" s="8"/>
      <c r="AL79" s="8"/>
      <c r="AM79" s="8"/>
      <c r="AN79" s="8"/>
      <c r="AO79" s="8"/>
      <c r="AP79" s="8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8"/>
      <c r="BF79" s="8"/>
      <c r="BG79" s="8"/>
      <c r="BH79" s="8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3:80" ht="18">
      <c r="C80" s="398"/>
      <c r="D80" s="410"/>
      <c r="E80" s="410"/>
      <c r="F80" s="8"/>
      <c r="G80" s="410"/>
      <c r="H80" s="8"/>
      <c r="I80" s="8"/>
      <c r="J80" s="8"/>
      <c r="K80" s="410"/>
      <c r="L80" s="8"/>
      <c r="M80" s="8"/>
      <c r="N80" s="9"/>
      <c r="O80" s="409"/>
      <c r="P80" s="9"/>
      <c r="Q80" s="9"/>
      <c r="R80" s="8"/>
      <c r="S80" s="410"/>
      <c r="T80" s="8"/>
      <c r="U80" s="8"/>
      <c r="V80" s="8"/>
      <c r="W80" s="410"/>
      <c r="X80" s="8"/>
      <c r="Y80" s="8"/>
      <c r="Z80" s="217"/>
      <c r="AA80" s="410"/>
      <c r="AB80" s="8"/>
      <c r="AC80" s="8"/>
      <c r="AD80" s="217"/>
      <c r="AE80" s="410"/>
      <c r="AF80" s="8"/>
      <c r="AG80" s="8"/>
      <c r="AH80" s="415"/>
      <c r="AI80" s="410"/>
      <c r="AJ80" s="8"/>
      <c r="AK80" s="8"/>
      <c r="AL80" s="8"/>
      <c r="AM80" s="8"/>
      <c r="AN80" s="8"/>
      <c r="AO80" s="8"/>
      <c r="AP80" s="8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8"/>
      <c r="BF80" s="8"/>
      <c r="BG80" s="8"/>
      <c r="BH80" s="8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3:80" ht="18">
      <c r="C81" s="398"/>
      <c r="D81" s="410"/>
      <c r="E81" s="410"/>
      <c r="F81" s="8"/>
      <c r="G81" s="410"/>
      <c r="H81" s="8"/>
      <c r="I81" s="8"/>
      <c r="J81" s="8"/>
      <c r="K81" s="410"/>
      <c r="L81" s="8"/>
      <c r="M81" s="8"/>
      <c r="N81" s="8"/>
      <c r="O81" s="410"/>
      <c r="P81" s="8"/>
      <c r="Q81" s="8"/>
      <c r="R81" s="8"/>
      <c r="S81" s="410"/>
      <c r="T81" s="8"/>
      <c r="U81" s="8"/>
      <c r="V81" s="8"/>
      <c r="W81" s="410"/>
      <c r="X81" s="8"/>
      <c r="Y81" s="8"/>
      <c r="Z81" s="217"/>
      <c r="AA81" s="410"/>
      <c r="AB81" s="8"/>
      <c r="AC81" s="8"/>
      <c r="AD81" s="217"/>
      <c r="AE81" s="410"/>
      <c r="AF81" s="8"/>
      <c r="AG81" s="8"/>
      <c r="AH81" s="415"/>
      <c r="AI81" s="410"/>
      <c r="AJ81" s="8"/>
      <c r="AK81" s="8"/>
      <c r="AL81" s="8"/>
      <c r="AM81" s="8"/>
      <c r="AN81" s="8"/>
      <c r="AO81" s="8"/>
      <c r="AP81" s="8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8"/>
      <c r="BF81" s="8"/>
      <c r="BG81" s="8"/>
      <c r="BH81" s="8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3:80" ht="18">
      <c r="C82" s="398"/>
      <c r="D82" s="410"/>
      <c r="E82" s="410"/>
      <c r="F82" s="8"/>
      <c r="G82" s="410"/>
      <c r="H82" s="8"/>
      <c r="I82" s="8"/>
      <c r="J82" s="8"/>
      <c r="K82" s="410"/>
      <c r="L82" s="8"/>
      <c r="M82" s="8"/>
      <c r="N82" s="8"/>
      <c r="O82" s="410"/>
      <c r="P82" s="8"/>
      <c r="Q82" s="8"/>
      <c r="R82" s="8"/>
      <c r="S82" s="410"/>
      <c r="T82" s="8"/>
      <c r="U82" s="8"/>
      <c r="V82" s="8"/>
      <c r="W82" s="410"/>
      <c r="X82" s="8"/>
      <c r="Y82" s="8"/>
      <c r="Z82" s="217"/>
      <c r="AA82" s="410"/>
      <c r="AB82" s="8"/>
      <c r="AC82" s="8"/>
      <c r="AD82" s="217"/>
      <c r="AE82" s="410"/>
      <c r="AF82" s="8"/>
      <c r="AG82" s="8"/>
      <c r="AH82" s="415"/>
      <c r="AI82" s="410"/>
      <c r="AJ82" s="8"/>
      <c r="AK82" s="8"/>
      <c r="AL82" s="8"/>
      <c r="AM82" s="8"/>
      <c r="AN82" s="8"/>
      <c r="AO82" s="8"/>
      <c r="AP82" s="8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8"/>
      <c r="BF82" s="8"/>
      <c r="BG82" s="8"/>
      <c r="BH82" s="8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3:80" ht="18">
      <c r="C83" s="398"/>
      <c r="D83" s="410"/>
      <c r="E83" s="410"/>
      <c r="F83" s="8"/>
      <c r="G83" s="410"/>
      <c r="H83" s="8"/>
      <c r="I83" s="8"/>
      <c r="J83" s="8"/>
      <c r="K83" s="410"/>
      <c r="L83" s="8"/>
      <c r="M83" s="8"/>
      <c r="N83" s="8"/>
      <c r="O83" s="410"/>
      <c r="P83" s="8"/>
      <c r="Q83" s="8"/>
      <c r="R83" s="8"/>
      <c r="S83" s="410"/>
      <c r="T83" s="8"/>
      <c r="U83" s="8"/>
      <c r="V83" s="8"/>
      <c r="W83" s="410"/>
      <c r="X83" s="8"/>
      <c r="Y83" s="8"/>
      <c r="Z83" s="217"/>
      <c r="AA83" s="410"/>
      <c r="AB83" s="8"/>
      <c r="AC83" s="8"/>
      <c r="AD83" s="217"/>
      <c r="AE83" s="410"/>
      <c r="AF83" s="8"/>
      <c r="AG83" s="8"/>
      <c r="AH83" s="415"/>
      <c r="AI83" s="410"/>
      <c r="AJ83" s="8"/>
      <c r="AK83" s="8"/>
      <c r="AL83" s="8"/>
      <c r="AM83" s="8"/>
      <c r="AN83" s="8"/>
      <c r="AO83" s="8"/>
      <c r="AP83" s="8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8"/>
      <c r="BF83" s="8"/>
      <c r="BG83" s="8"/>
      <c r="BH83" s="8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3:80" ht="18">
      <c r="C84" s="398"/>
      <c r="D84" s="410"/>
      <c r="E84" s="410"/>
      <c r="F84" s="8"/>
      <c r="G84" s="410"/>
      <c r="H84" s="8"/>
      <c r="I84" s="8"/>
      <c r="J84" s="8"/>
      <c r="K84" s="410"/>
      <c r="L84" s="8"/>
      <c r="M84" s="8"/>
      <c r="N84" s="8"/>
      <c r="O84" s="410"/>
      <c r="P84" s="8"/>
      <c r="Q84" s="8"/>
      <c r="R84" s="8"/>
      <c r="S84" s="410"/>
      <c r="T84" s="8"/>
      <c r="U84" s="8"/>
      <c r="V84" s="8"/>
      <c r="W84" s="410"/>
      <c r="X84" s="8"/>
      <c r="Y84" s="8"/>
      <c r="Z84" s="217"/>
      <c r="AA84" s="410"/>
      <c r="AB84" s="8"/>
      <c r="AC84" s="8"/>
      <c r="AD84" s="217"/>
      <c r="AE84" s="410"/>
      <c r="AF84" s="8"/>
      <c r="AG84" s="8"/>
      <c r="AH84" s="415"/>
      <c r="AI84" s="410"/>
      <c r="AJ84" s="8"/>
      <c r="AK84" s="8"/>
      <c r="AL84" s="8"/>
      <c r="AM84" s="8"/>
      <c r="AN84" s="8"/>
      <c r="AO84" s="8"/>
      <c r="AP84" s="8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8"/>
      <c r="BF84" s="8"/>
      <c r="BG84" s="8"/>
      <c r="BH84" s="8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3:80" ht="18">
      <c r="C85" s="398"/>
      <c r="D85" s="410"/>
      <c r="E85" s="410"/>
      <c r="F85" s="8"/>
      <c r="G85" s="410"/>
      <c r="H85" s="8"/>
      <c r="I85" s="8"/>
      <c r="J85" s="8"/>
      <c r="K85" s="410"/>
      <c r="L85" s="8"/>
      <c r="M85" s="8"/>
      <c r="N85" s="8"/>
      <c r="O85" s="410"/>
      <c r="P85" s="8"/>
      <c r="Q85" s="8"/>
      <c r="R85" s="8"/>
      <c r="S85" s="410"/>
      <c r="T85" s="8"/>
      <c r="U85" s="8"/>
      <c r="V85" s="8"/>
      <c r="W85" s="410"/>
      <c r="X85" s="8"/>
      <c r="Y85" s="8"/>
      <c r="Z85" s="217"/>
      <c r="AA85" s="410"/>
      <c r="AB85" s="8"/>
      <c r="AC85" s="8"/>
      <c r="AD85" s="217"/>
      <c r="AE85" s="410"/>
      <c r="AF85" s="8"/>
      <c r="AG85" s="8"/>
      <c r="AH85" s="415"/>
      <c r="AI85" s="410"/>
      <c r="AJ85" s="8"/>
      <c r="AK85" s="8"/>
      <c r="AL85" s="8"/>
      <c r="AM85" s="8"/>
      <c r="AN85" s="8"/>
      <c r="AO85" s="8"/>
      <c r="AP85" s="8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8"/>
      <c r="BF85" s="8"/>
      <c r="BG85" s="8"/>
      <c r="BH85" s="8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3:80" ht="18">
      <c r="C86" s="398"/>
      <c r="D86" s="410"/>
      <c r="E86" s="410"/>
      <c r="F86" s="8"/>
      <c r="G86" s="410"/>
      <c r="H86" s="8"/>
      <c r="I86" s="8"/>
      <c r="J86" s="8"/>
      <c r="K86" s="410"/>
      <c r="L86" s="8"/>
      <c r="M86" s="8"/>
      <c r="N86" s="8"/>
      <c r="O86" s="410"/>
      <c r="P86" s="8"/>
      <c r="Q86" s="8"/>
      <c r="R86" s="8"/>
      <c r="S86" s="410"/>
      <c r="T86" s="8"/>
      <c r="U86" s="8"/>
      <c r="V86" s="8"/>
      <c r="W86" s="410"/>
      <c r="X86" s="8"/>
      <c r="Y86" s="8"/>
      <c r="Z86" s="217"/>
      <c r="AA86" s="410"/>
      <c r="AB86" s="8"/>
      <c r="AC86" s="8"/>
      <c r="AD86" s="217"/>
      <c r="AE86" s="410"/>
      <c r="AF86" s="8"/>
      <c r="AG86" s="8"/>
      <c r="AH86" s="415"/>
      <c r="AI86" s="410"/>
      <c r="AJ86" s="8"/>
      <c r="AK86" s="8"/>
      <c r="AL86" s="8"/>
      <c r="AM86" s="8"/>
      <c r="AN86" s="8"/>
      <c r="AO86" s="8"/>
      <c r="AP86" s="8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8"/>
      <c r="BF86" s="8"/>
      <c r="BG86" s="8"/>
      <c r="BH86" s="8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3:80" ht="18">
      <c r="C87" s="398"/>
      <c r="D87" s="410"/>
      <c r="E87" s="410"/>
      <c r="F87" s="8"/>
      <c r="G87" s="410"/>
      <c r="H87" s="8"/>
      <c r="I87" s="8"/>
      <c r="J87" s="8"/>
      <c r="K87" s="410"/>
      <c r="L87" s="8"/>
      <c r="M87" s="8"/>
      <c r="N87" s="8"/>
      <c r="O87" s="410"/>
      <c r="P87" s="8"/>
      <c r="Q87" s="8"/>
      <c r="R87" s="8"/>
      <c r="S87" s="410"/>
      <c r="T87" s="8"/>
      <c r="U87" s="8"/>
      <c r="V87" s="8"/>
      <c r="W87" s="410"/>
      <c r="X87" s="8"/>
      <c r="Y87" s="8"/>
      <c r="Z87" s="217"/>
      <c r="AA87" s="410"/>
      <c r="AB87" s="8"/>
      <c r="AC87" s="8"/>
      <c r="AD87" s="217"/>
      <c r="AE87" s="410"/>
      <c r="AF87" s="8"/>
      <c r="AG87" s="8"/>
      <c r="AH87" s="415"/>
      <c r="AI87" s="410"/>
      <c r="AJ87" s="8"/>
      <c r="AK87" s="8"/>
      <c r="AL87" s="8"/>
      <c r="AM87" s="8"/>
      <c r="AN87" s="8"/>
      <c r="AO87" s="8"/>
      <c r="AP87" s="8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8"/>
      <c r="BF87" s="8"/>
      <c r="BG87" s="8"/>
      <c r="BH87" s="8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3:80" ht="18">
      <c r="C88" s="294"/>
      <c r="D88" s="12"/>
      <c r="E88" s="12"/>
      <c r="F88" s="3"/>
      <c r="G88" s="12"/>
      <c r="H88" s="3"/>
      <c r="I88" s="3"/>
      <c r="J88" s="3"/>
      <c r="K88" s="12"/>
      <c r="L88" s="3"/>
      <c r="M88" s="3"/>
      <c r="N88" s="3"/>
      <c r="O88" s="12"/>
      <c r="P88" s="3"/>
      <c r="Q88" s="3"/>
      <c r="R88" s="3"/>
      <c r="S88" s="12"/>
      <c r="T88" s="3"/>
      <c r="U88" s="3"/>
      <c r="V88" s="3"/>
      <c r="W88" s="12"/>
      <c r="X88" s="3"/>
      <c r="Y88" s="3"/>
      <c r="Z88" s="402"/>
      <c r="AA88" s="12"/>
      <c r="AB88" s="3"/>
      <c r="AC88" s="3"/>
      <c r="AD88" s="402"/>
      <c r="AE88" s="12"/>
      <c r="AF88" s="3"/>
      <c r="AG88" s="3"/>
      <c r="AH88" s="420"/>
      <c r="AI88" s="12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3:80" ht="18">
      <c r="C89" s="294"/>
      <c r="D89" s="12"/>
      <c r="E89" s="12"/>
      <c r="F89" s="3"/>
      <c r="G89" s="12"/>
      <c r="H89" s="3"/>
      <c r="I89" s="3"/>
      <c r="J89" s="3"/>
      <c r="K89" s="12"/>
      <c r="L89" s="3"/>
      <c r="M89" s="3"/>
      <c r="N89" s="3"/>
      <c r="O89" s="12"/>
      <c r="P89" s="3"/>
      <c r="Q89" s="3"/>
      <c r="R89" s="3"/>
      <c r="S89" s="12"/>
      <c r="T89" s="3"/>
      <c r="U89" s="3"/>
      <c r="V89" s="3"/>
      <c r="W89" s="12"/>
      <c r="X89" s="3"/>
      <c r="Y89" s="3"/>
      <c r="Z89" s="402"/>
      <c r="AA89" s="12"/>
      <c r="AB89" s="3"/>
      <c r="AC89" s="3"/>
      <c r="AD89" s="402"/>
      <c r="AE89" s="12"/>
      <c r="AF89" s="3"/>
      <c r="AG89" s="3"/>
      <c r="AH89" s="420"/>
      <c r="AI89" s="12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3:80" ht="18">
      <c r="C90" s="294"/>
      <c r="D90" s="12"/>
      <c r="E90" s="12"/>
      <c r="F90" s="3"/>
      <c r="G90" s="12"/>
      <c r="H90" s="3"/>
      <c r="I90" s="3"/>
      <c r="J90" s="3"/>
      <c r="K90" s="12"/>
      <c r="L90" s="3"/>
      <c r="M90" s="3"/>
      <c r="N90" s="3"/>
      <c r="O90" s="12"/>
      <c r="P90" s="3"/>
      <c r="Q90" s="3"/>
      <c r="R90" s="3"/>
      <c r="S90" s="12"/>
      <c r="T90" s="3"/>
      <c r="U90" s="3"/>
      <c r="V90" s="3"/>
      <c r="W90" s="12"/>
      <c r="X90" s="3"/>
      <c r="Y90" s="3"/>
      <c r="Z90" s="402"/>
      <c r="AA90" s="12"/>
      <c r="AB90" s="3"/>
      <c r="AC90" s="3"/>
      <c r="AD90" s="402"/>
      <c r="AE90" s="12"/>
      <c r="AF90" s="3"/>
      <c r="AG90" s="3"/>
      <c r="AH90" s="420"/>
      <c r="AI90" s="12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3:80" ht="18">
      <c r="C91" s="294"/>
      <c r="D91" s="12"/>
      <c r="E91" s="12"/>
      <c r="F91" s="3"/>
      <c r="G91" s="12"/>
      <c r="H91" s="3"/>
      <c r="I91" s="3"/>
      <c r="J91" s="3"/>
      <c r="K91" s="12"/>
      <c r="L91" s="3"/>
      <c r="M91" s="3"/>
      <c r="N91" s="3"/>
      <c r="O91" s="12"/>
      <c r="P91" s="3"/>
      <c r="Q91" s="3"/>
      <c r="R91" s="3"/>
      <c r="S91" s="12"/>
      <c r="T91" s="3"/>
      <c r="U91" s="3"/>
      <c r="V91" s="3"/>
      <c r="W91" s="12"/>
      <c r="X91" s="3"/>
      <c r="Y91" s="3"/>
      <c r="Z91" s="402"/>
      <c r="AA91" s="12"/>
      <c r="AB91" s="3"/>
      <c r="AC91" s="3"/>
      <c r="AD91" s="402"/>
      <c r="AE91" s="12"/>
      <c r="AF91" s="3"/>
      <c r="AG91" s="3"/>
      <c r="AH91" s="420"/>
      <c r="AI91" s="12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3:80" ht="18">
      <c r="C92" s="294"/>
      <c r="D92" s="12"/>
      <c r="E92" s="12"/>
      <c r="F92" s="3"/>
      <c r="G92" s="12"/>
      <c r="H92" s="3"/>
      <c r="I92" s="3"/>
      <c r="J92" s="3"/>
      <c r="K92" s="12"/>
      <c r="L92" s="3"/>
      <c r="M92" s="3"/>
      <c r="N92" s="3"/>
      <c r="O92" s="12"/>
      <c r="P92" s="3"/>
      <c r="Q92" s="3"/>
      <c r="R92" s="3"/>
      <c r="S92" s="12"/>
      <c r="T92" s="3"/>
      <c r="U92" s="3"/>
      <c r="V92" s="3"/>
      <c r="W92" s="12"/>
      <c r="X92" s="3"/>
      <c r="Y92" s="3"/>
      <c r="Z92" s="402"/>
      <c r="AA92" s="12"/>
      <c r="AB92" s="3"/>
      <c r="AC92" s="3"/>
      <c r="AD92" s="402"/>
      <c r="AE92" s="12"/>
      <c r="AF92" s="3"/>
      <c r="AG92" s="3"/>
      <c r="AH92" s="420"/>
      <c r="AI92" s="12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3:80" ht="18">
      <c r="C93" s="294"/>
      <c r="D93" s="12"/>
      <c r="E93" s="12"/>
      <c r="F93" s="3"/>
      <c r="G93" s="12"/>
      <c r="H93" s="3"/>
      <c r="I93" s="3"/>
      <c r="J93" s="3"/>
      <c r="K93" s="12"/>
      <c r="L93" s="3"/>
      <c r="M93" s="3"/>
      <c r="N93" s="3"/>
      <c r="O93" s="12"/>
      <c r="P93" s="3"/>
      <c r="Q93" s="3"/>
      <c r="R93" s="3"/>
      <c r="S93" s="12"/>
      <c r="T93" s="3"/>
      <c r="U93" s="3"/>
      <c r="V93" s="3"/>
      <c r="W93" s="12"/>
      <c r="X93" s="3"/>
      <c r="Y93" s="3"/>
      <c r="Z93" s="402"/>
      <c r="AA93" s="12"/>
      <c r="AB93" s="3"/>
      <c r="AC93" s="3"/>
      <c r="AD93" s="402"/>
      <c r="AE93" s="12"/>
      <c r="AF93" s="3"/>
      <c r="AG93" s="3"/>
      <c r="AH93" s="420"/>
      <c r="AI93" s="12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3:80" ht="18">
      <c r="C94" s="294"/>
      <c r="D94" s="12"/>
      <c r="E94" s="12"/>
      <c r="F94" s="3"/>
      <c r="G94" s="12"/>
      <c r="H94" s="3"/>
      <c r="I94" s="3"/>
      <c r="J94" s="3"/>
      <c r="K94" s="12"/>
      <c r="L94" s="3"/>
      <c r="M94" s="3"/>
      <c r="N94" s="3"/>
      <c r="O94" s="12"/>
      <c r="P94" s="3"/>
      <c r="Q94" s="3"/>
      <c r="R94" s="3"/>
      <c r="S94" s="12"/>
      <c r="T94" s="3"/>
      <c r="U94" s="3"/>
      <c r="V94" s="3"/>
      <c r="W94" s="12"/>
      <c r="X94" s="3"/>
      <c r="Y94" s="3"/>
      <c r="Z94" s="402"/>
      <c r="AA94" s="12"/>
      <c r="AB94" s="3"/>
      <c r="AC94" s="3"/>
      <c r="AD94" s="402"/>
      <c r="AE94" s="12"/>
      <c r="AF94" s="3"/>
      <c r="AG94" s="3"/>
      <c r="AH94" s="420"/>
      <c r="AI94" s="12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3:80" ht="18">
      <c r="C95" s="294"/>
      <c r="D95" s="12"/>
      <c r="E95" s="12"/>
      <c r="F95" s="3"/>
      <c r="G95" s="12"/>
      <c r="H95" s="3"/>
      <c r="I95" s="3"/>
      <c r="J95" s="3"/>
      <c r="K95" s="12"/>
      <c r="L95" s="3"/>
      <c r="M95" s="3"/>
      <c r="N95" s="3"/>
      <c r="O95" s="12"/>
      <c r="P95" s="3"/>
      <c r="Q95" s="3"/>
      <c r="R95" s="3"/>
      <c r="S95" s="12"/>
      <c r="T95" s="3"/>
      <c r="U95" s="3"/>
      <c r="V95" s="3"/>
      <c r="W95" s="12"/>
      <c r="X95" s="3"/>
      <c r="Y95" s="3"/>
      <c r="Z95" s="402"/>
      <c r="AA95" s="12"/>
      <c r="AB95" s="3"/>
      <c r="AC95" s="3"/>
      <c r="AD95" s="402"/>
      <c r="AE95" s="12"/>
      <c r="AF95" s="3"/>
      <c r="AG95" s="3"/>
      <c r="AH95" s="420"/>
      <c r="AI95" s="12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3:80" ht="18">
      <c r="C96" s="294"/>
      <c r="D96" s="12"/>
      <c r="E96" s="12"/>
      <c r="F96" s="3"/>
      <c r="G96" s="12"/>
      <c r="H96" s="3"/>
      <c r="I96" s="3"/>
      <c r="J96" s="3"/>
      <c r="K96" s="12"/>
      <c r="L96" s="3"/>
      <c r="M96" s="3"/>
      <c r="N96" s="3"/>
      <c r="O96" s="12"/>
      <c r="P96" s="3"/>
      <c r="Q96" s="3"/>
      <c r="R96" s="3"/>
      <c r="S96" s="12"/>
      <c r="T96" s="3"/>
      <c r="U96" s="3"/>
      <c r="V96" s="3"/>
      <c r="W96" s="12"/>
      <c r="X96" s="3"/>
      <c r="Y96" s="3"/>
      <c r="Z96" s="402"/>
      <c r="AA96" s="12"/>
      <c r="AB96" s="3"/>
      <c r="AC96" s="3"/>
      <c r="AD96" s="402"/>
      <c r="AE96" s="12"/>
      <c r="AF96" s="3"/>
      <c r="AG96" s="3"/>
      <c r="AH96" s="420"/>
      <c r="AI96" s="12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3:80" ht="18">
      <c r="C97" s="294"/>
      <c r="D97" s="12"/>
      <c r="E97" s="12"/>
      <c r="F97" s="3"/>
      <c r="G97" s="12"/>
      <c r="H97" s="3"/>
      <c r="I97" s="3"/>
      <c r="J97" s="3"/>
      <c r="K97" s="12"/>
      <c r="L97" s="3"/>
      <c r="M97" s="3"/>
      <c r="N97" s="3"/>
      <c r="O97" s="12"/>
      <c r="P97" s="3"/>
      <c r="Q97" s="3"/>
      <c r="R97" s="3"/>
      <c r="S97" s="12"/>
      <c r="T97" s="3"/>
      <c r="U97" s="3"/>
      <c r="V97" s="3"/>
      <c r="W97" s="12"/>
      <c r="X97" s="3"/>
      <c r="Y97" s="3"/>
      <c r="Z97" s="402"/>
      <c r="AA97" s="12"/>
      <c r="AB97" s="3"/>
      <c r="AC97" s="3"/>
      <c r="AD97" s="402"/>
      <c r="AE97" s="12"/>
      <c r="AF97" s="3"/>
      <c r="AG97" s="3"/>
      <c r="AH97" s="420"/>
      <c r="AI97" s="12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3:80" ht="18">
      <c r="C98" s="294"/>
      <c r="D98" s="12"/>
      <c r="E98" s="12"/>
      <c r="F98" s="3"/>
      <c r="G98" s="12"/>
      <c r="H98" s="3"/>
      <c r="I98" s="3"/>
      <c r="J98" s="3"/>
      <c r="K98" s="12"/>
      <c r="L98" s="3"/>
      <c r="M98" s="3"/>
      <c r="N98" s="3"/>
      <c r="O98" s="12"/>
      <c r="P98" s="3"/>
      <c r="Q98" s="3"/>
      <c r="R98" s="3"/>
      <c r="S98" s="12"/>
      <c r="T98" s="3"/>
      <c r="U98" s="3"/>
      <c r="V98" s="3"/>
      <c r="W98" s="12"/>
      <c r="X98" s="3"/>
      <c r="Y98" s="3"/>
      <c r="Z98" s="402"/>
      <c r="AA98" s="12"/>
      <c r="AB98" s="3"/>
      <c r="AC98" s="3"/>
      <c r="AD98" s="402"/>
      <c r="AE98" s="12"/>
      <c r="AF98" s="3"/>
      <c r="AG98" s="3"/>
      <c r="AH98" s="420"/>
      <c r="AI98" s="12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3:80" ht="18">
      <c r="C99" s="294"/>
      <c r="D99" s="12"/>
      <c r="E99" s="12"/>
      <c r="F99" s="3"/>
      <c r="G99" s="12"/>
      <c r="H99" s="3"/>
      <c r="I99" s="3"/>
      <c r="J99" s="3"/>
      <c r="K99" s="12"/>
      <c r="L99" s="3"/>
      <c r="M99" s="3"/>
      <c r="N99" s="3"/>
      <c r="O99" s="12"/>
      <c r="P99" s="3"/>
      <c r="Q99" s="3"/>
      <c r="R99" s="3"/>
      <c r="S99" s="12"/>
      <c r="T99" s="3"/>
      <c r="U99" s="3"/>
      <c r="V99" s="3"/>
      <c r="W99" s="12"/>
      <c r="X99" s="3"/>
      <c r="Y99" s="3"/>
      <c r="Z99" s="402"/>
      <c r="AA99" s="12"/>
      <c r="AB99" s="3"/>
      <c r="AC99" s="3"/>
      <c r="AD99" s="402"/>
      <c r="AE99" s="12"/>
      <c r="AF99" s="3"/>
      <c r="AG99" s="3"/>
      <c r="AH99" s="420"/>
      <c r="AI99" s="12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3:80" ht="18">
      <c r="C100" s="294"/>
      <c r="D100" s="12"/>
      <c r="E100" s="12"/>
      <c r="F100" s="3"/>
      <c r="G100" s="12"/>
      <c r="H100" s="3"/>
      <c r="I100" s="3"/>
      <c r="J100" s="3"/>
      <c r="K100" s="12"/>
      <c r="L100" s="3"/>
      <c r="M100" s="3"/>
      <c r="N100" s="3"/>
      <c r="O100" s="12"/>
      <c r="P100" s="3"/>
      <c r="Q100" s="3"/>
      <c r="R100" s="3"/>
      <c r="S100" s="12"/>
      <c r="T100" s="3"/>
      <c r="U100" s="3"/>
      <c r="V100" s="3"/>
      <c r="W100" s="12"/>
      <c r="X100" s="3"/>
      <c r="Y100" s="3"/>
      <c r="Z100" s="402"/>
      <c r="AA100" s="12"/>
      <c r="AB100" s="3"/>
      <c r="AC100" s="3"/>
      <c r="AD100" s="402"/>
      <c r="AE100" s="12"/>
      <c r="AF100" s="3"/>
      <c r="AG100" s="3"/>
      <c r="AH100" s="420"/>
      <c r="AI100" s="12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3:80" ht="18">
      <c r="C101" s="294"/>
      <c r="D101" s="12"/>
      <c r="E101" s="12"/>
      <c r="F101" s="3"/>
      <c r="G101" s="12"/>
      <c r="H101" s="3"/>
      <c r="I101" s="3"/>
      <c r="J101" s="3"/>
      <c r="K101" s="12"/>
      <c r="L101" s="3"/>
      <c r="M101" s="3"/>
      <c r="N101" s="3"/>
      <c r="O101" s="12"/>
      <c r="P101" s="3"/>
      <c r="Q101" s="3"/>
      <c r="R101" s="3"/>
      <c r="S101" s="12"/>
      <c r="T101" s="3"/>
      <c r="U101" s="3"/>
      <c r="V101" s="3"/>
      <c r="W101" s="12"/>
      <c r="X101" s="3"/>
      <c r="Y101" s="3"/>
      <c r="Z101" s="402"/>
      <c r="AA101" s="12"/>
      <c r="AB101" s="3"/>
      <c r="AC101" s="3"/>
      <c r="AD101" s="402"/>
      <c r="AE101" s="12"/>
      <c r="AF101" s="3"/>
      <c r="AG101" s="3"/>
      <c r="AH101" s="420"/>
      <c r="AI101" s="12"/>
      <c r="AJ101" s="3"/>
      <c r="AK101" s="3"/>
      <c r="AL101" s="3"/>
      <c r="AM101" s="3"/>
      <c r="AN101" s="3"/>
      <c r="AO101" s="3"/>
      <c r="AP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3:80" ht="18">
      <c r="C102" s="294"/>
      <c r="D102" s="12"/>
      <c r="E102" s="12"/>
      <c r="F102" s="3"/>
      <c r="G102" s="12"/>
      <c r="H102" s="3"/>
      <c r="I102" s="3"/>
      <c r="J102" s="3"/>
      <c r="K102" s="12"/>
      <c r="L102" s="3"/>
      <c r="M102" s="3"/>
      <c r="N102" s="3"/>
      <c r="O102" s="12"/>
      <c r="P102" s="3"/>
      <c r="Q102" s="3"/>
      <c r="R102" s="3"/>
      <c r="S102" s="12"/>
      <c r="T102" s="3"/>
      <c r="U102" s="3"/>
      <c r="V102" s="3"/>
      <c r="W102" s="12"/>
      <c r="X102" s="3"/>
      <c r="Y102" s="3"/>
      <c r="Z102" s="402"/>
      <c r="AA102" s="12"/>
      <c r="AB102" s="3"/>
      <c r="AC102" s="3"/>
      <c r="AD102" s="402"/>
      <c r="AE102" s="12"/>
      <c r="AF102" s="3"/>
      <c r="AG102" s="3"/>
      <c r="AH102" s="420"/>
      <c r="AI102" s="12"/>
      <c r="AJ102" s="3"/>
      <c r="AK102" s="3"/>
      <c r="AL102" s="3"/>
      <c r="AM102" s="3"/>
      <c r="AN102" s="3"/>
      <c r="AO102" s="3"/>
      <c r="AP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3:80" ht="18">
      <c r="C103" s="294"/>
      <c r="D103" s="12"/>
      <c r="E103" s="12"/>
      <c r="F103" s="3"/>
      <c r="G103" s="12"/>
      <c r="H103" s="3"/>
      <c r="I103" s="3"/>
      <c r="J103" s="3"/>
      <c r="K103" s="12"/>
      <c r="L103" s="3"/>
      <c r="M103" s="3"/>
      <c r="N103" s="3"/>
      <c r="O103" s="12"/>
      <c r="P103" s="3"/>
      <c r="Q103" s="3"/>
      <c r="R103" s="3"/>
      <c r="S103" s="12"/>
      <c r="T103" s="3"/>
      <c r="U103" s="3"/>
      <c r="V103" s="3"/>
      <c r="W103" s="12"/>
      <c r="X103" s="3"/>
      <c r="Y103" s="3"/>
      <c r="Z103" s="402"/>
      <c r="AA103" s="12"/>
      <c r="AB103" s="3"/>
      <c r="AC103" s="3"/>
      <c r="AD103" s="402"/>
      <c r="AE103" s="12"/>
      <c r="AF103" s="3"/>
      <c r="AG103" s="3"/>
      <c r="AH103" s="420"/>
      <c r="AI103" s="12"/>
      <c r="AJ103" s="3"/>
      <c r="AK103" s="3"/>
      <c r="AL103" s="3"/>
      <c r="AM103" s="3"/>
      <c r="AN103" s="3"/>
      <c r="AO103" s="3"/>
      <c r="AP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3:80" ht="18">
      <c r="C104" s="294"/>
      <c r="D104" s="12"/>
      <c r="E104" s="12"/>
      <c r="F104" s="3"/>
      <c r="G104" s="12"/>
      <c r="H104" s="3"/>
      <c r="I104" s="3"/>
      <c r="J104" s="3"/>
      <c r="K104" s="12"/>
      <c r="L104" s="3"/>
      <c r="M104" s="3"/>
      <c r="N104" s="3"/>
      <c r="O104" s="12"/>
      <c r="P104" s="3"/>
      <c r="Q104" s="3"/>
      <c r="R104" s="3"/>
      <c r="S104" s="12"/>
      <c r="T104" s="3"/>
      <c r="U104" s="3"/>
      <c r="V104" s="3"/>
      <c r="W104" s="12"/>
      <c r="X104" s="3"/>
      <c r="Y104" s="3"/>
      <c r="Z104" s="402"/>
      <c r="AA104" s="12"/>
      <c r="AB104" s="3"/>
      <c r="AC104" s="3"/>
      <c r="AD104" s="402"/>
      <c r="AE104" s="12"/>
      <c r="AF104" s="3"/>
      <c r="AG104" s="3"/>
      <c r="AH104" s="420"/>
      <c r="AI104" s="12"/>
      <c r="AJ104" s="3"/>
      <c r="AK104" s="3"/>
      <c r="AL104" s="3"/>
      <c r="AM104" s="3"/>
      <c r="AN104" s="3"/>
      <c r="AO104" s="3"/>
      <c r="AP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3:80" ht="18">
      <c r="C105" s="294"/>
      <c r="D105" s="12"/>
      <c r="E105" s="12"/>
      <c r="F105" s="3"/>
      <c r="G105" s="12"/>
      <c r="H105" s="3"/>
      <c r="I105" s="3"/>
      <c r="J105" s="3"/>
      <c r="K105" s="12"/>
      <c r="L105" s="3"/>
      <c r="M105" s="3"/>
      <c r="N105" s="3"/>
      <c r="O105" s="12"/>
      <c r="P105" s="3"/>
      <c r="Q105" s="3"/>
      <c r="R105" s="3"/>
      <c r="S105" s="12"/>
      <c r="T105" s="3"/>
      <c r="U105" s="3"/>
      <c r="V105" s="3"/>
      <c r="W105" s="12"/>
      <c r="X105" s="3"/>
      <c r="Y105" s="3"/>
      <c r="Z105" s="402"/>
      <c r="AA105" s="12"/>
      <c r="AB105" s="3"/>
      <c r="AC105" s="3"/>
      <c r="AD105" s="402"/>
      <c r="AE105" s="12"/>
      <c r="AF105" s="3"/>
      <c r="AG105" s="3"/>
      <c r="AH105" s="420"/>
      <c r="AI105" s="12"/>
      <c r="AJ105" s="3"/>
      <c r="AK105" s="3"/>
      <c r="AL105" s="3"/>
      <c r="AM105" s="3"/>
      <c r="AN105" s="3"/>
      <c r="AO105" s="3"/>
      <c r="AP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3:80" ht="18">
      <c r="C106" s="294"/>
      <c r="D106" s="12"/>
      <c r="E106" s="12"/>
      <c r="F106" s="3"/>
      <c r="G106" s="12"/>
      <c r="H106" s="3"/>
      <c r="I106" s="3"/>
      <c r="J106" s="3"/>
      <c r="K106" s="12"/>
      <c r="L106" s="3"/>
      <c r="M106" s="3"/>
      <c r="N106" s="3"/>
      <c r="O106" s="12"/>
      <c r="P106" s="3"/>
      <c r="Q106" s="3"/>
      <c r="R106" s="3"/>
      <c r="S106" s="12"/>
      <c r="T106" s="3"/>
      <c r="U106" s="3"/>
      <c r="V106" s="3"/>
      <c r="W106" s="12"/>
      <c r="X106" s="3"/>
      <c r="Y106" s="3"/>
      <c r="Z106" s="402"/>
      <c r="AA106" s="12"/>
      <c r="AB106" s="3"/>
      <c r="AC106" s="3"/>
      <c r="AD106" s="402"/>
      <c r="AE106" s="12"/>
      <c r="AF106" s="3"/>
      <c r="AG106" s="3"/>
      <c r="AH106" s="420"/>
      <c r="AI106" s="12"/>
      <c r="AJ106" s="3"/>
      <c r="AK106" s="3"/>
      <c r="AL106" s="3"/>
      <c r="AM106" s="3"/>
      <c r="AN106" s="3"/>
      <c r="AO106" s="3"/>
      <c r="AP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3:80" ht="18">
      <c r="C107" s="294"/>
      <c r="D107" s="12"/>
      <c r="E107" s="12"/>
      <c r="F107" s="3"/>
      <c r="G107" s="12"/>
      <c r="H107" s="3"/>
      <c r="I107" s="3"/>
      <c r="J107" s="3"/>
      <c r="K107" s="12"/>
      <c r="L107" s="3"/>
      <c r="M107" s="3"/>
      <c r="N107" s="3"/>
      <c r="O107" s="12"/>
      <c r="P107" s="3"/>
      <c r="Q107" s="3"/>
      <c r="R107" s="3"/>
      <c r="S107" s="12"/>
      <c r="T107" s="3"/>
      <c r="U107" s="3"/>
      <c r="V107" s="3"/>
      <c r="W107" s="12"/>
      <c r="X107" s="3"/>
      <c r="Y107" s="3"/>
      <c r="Z107" s="402"/>
      <c r="AA107" s="12"/>
      <c r="AB107" s="3"/>
      <c r="AC107" s="3"/>
      <c r="AD107" s="402"/>
      <c r="AE107" s="12"/>
      <c r="AF107" s="3"/>
      <c r="AG107" s="3"/>
      <c r="AH107" s="420"/>
      <c r="AI107" s="12"/>
      <c r="AJ107" s="3"/>
      <c r="AK107" s="3"/>
      <c r="AL107" s="3"/>
      <c r="AM107" s="3"/>
      <c r="AN107" s="3"/>
      <c r="AO107" s="3"/>
      <c r="AP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3:80" ht="18">
      <c r="C108" s="294"/>
      <c r="D108" s="12"/>
      <c r="E108" s="12"/>
      <c r="F108" s="3"/>
      <c r="G108" s="12"/>
      <c r="H108" s="3"/>
      <c r="I108" s="3"/>
      <c r="J108" s="3"/>
      <c r="K108" s="12"/>
      <c r="L108" s="3"/>
      <c r="M108" s="3"/>
      <c r="N108" s="3"/>
      <c r="O108" s="12"/>
      <c r="P108" s="3"/>
      <c r="Q108" s="3"/>
      <c r="R108" s="3"/>
      <c r="S108" s="12"/>
      <c r="T108" s="3"/>
      <c r="U108" s="3"/>
      <c r="V108" s="3"/>
      <c r="W108" s="12"/>
      <c r="X108" s="3"/>
      <c r="Y108" s="3"/>
      <c r="Z108" s="402"/>
      <c r="AA108" s="12"/>
      <c r="AB108" s="3"/>
      <c r="AC108" s="3"/>
      <c r="AD108" s="402"/>
      <c r="AE108" s="12"/>
      <c r="AF108" s="3"/>
      <c r="AG108" s="3"/>
      <c r="AH108" s="420"/>
      <c r="AI108" s="12"/>
      <c r="AJ108" s="3"/>
      <c r="AK108" s="3"/>
      <c r="AL108" s="3"/>
      <c r="AM108" s="3"/>
      <c r="AN108" s="3"/>
      <c r="AO108" s="3"/>
      <c r="AP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3:80" ht="18">
      <c r="C109" s="294"/>
      <c r="D109" s="12"/>
      <c r="E109" s="12"/>
      <c r="F109" s="3"/>
      <c r="G109" s="12"/>
      <c r="H109" s="3"/>
      <c r="I109" s="3"/>
      <c r="J109" s="3"/>
      <c r="K109" s="12"/>
      <c r="L109" s="3"/>
      <c r="M109" s="3"/>
      <c r="N109" s="3"/>
      <c r="O109" s="12"/>
      <c r="P109" s="3"/>
      <c r="Q109" s="3"/>
      <c r="R109" s="3"/>
      <c r="S109" s="12"/>
      <c r="T109" s="3"/>
      <c r="U109" s="3"/>
      <c r="V109" s="3"/>
      <c r="W109" s="12"/>
      <c r="X109" s="3"/>
      <c r="Y109" s="3"/>
      <c r="Z109" s="402"/>
      <c r="AA109" s="12"/>
      <c r="AB109" s="3"/>
      <c r="AC109" s="3"/>
      <c r="AD109" s="402"/>
      <c r="AE109" s="12"/>
      <c r="AF109" s="3"/>
      <c r="AG109" s="3"/>
      <c r="AH109" s="420"/>
      <c r="AI109" s="12"/>
      <c r="AJ109" s="3"/>
      <c r="AK109" s="3"/>
      <c r="AL109" s="3"/>
      <c r="AM109" s="3"/>
      <c r="AN109" s="3"/>
      <c r="AO109" s="3"/>
      <c r="AP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3:80" ht="18">
      <c r="C110" s="294"/>
      <c r="D110" s="12"/>
      <c r="E110" s="12"/>
      <c r="F110" s="3"/>
      <c r="G110" s="12"/>
      <c r="H110" s="3"/>
      <c r="I110" s="3"/>
      <c r="J110" s="3"/>
      <c r="K110" s="12"/>
      <c r="L110" s="3"/>
      <c r="M110" s="3"/>
      <c r="N110" s="3"/>
      <c r="O110" s="12"/>
      <c r="P110" s="3"/>
      <c r="Q110" s="3"/>
      <c r="R110" s="3"/>
      <c r="S110" s="12"/>
      <c r="T110" s="3"/>
      <c r="U110" s="3"/>
      <c r="V110" s="3"/>
      <c r="W110" s="12"/>
      <c r="X110" s="3"/>
      <c r="Y110" s="3"/>
      <c r="Z110" s="402"/>
      <c r="AA110" s="12"/>
      <c r="AB110" s="3"/>
      <c r="AC110" s="3"/>
      <c r="AD110" s="402"/>
      <c r="AE110" s="12"/>
      <c r="AF110" s="3"/>
      <c r="AG110" s="3"/>
      <c r="AH110" s="420"/>
      <c r="AI110" s="12"/>
      <c r="AJ110" s="3"/>
      <c r="AK110" s="3"/>
      <c r="AL110" s="3"/>
      <c r="AM110" s="3"/>
      <c r="AN110" s="3"/>
      <c r="AO110" s="3"/>
      <c r="AP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3:80" ht="18">
      <c r="C111" s="294"/>
      <c r="D111" s="12"/>
      <c r="E111" s="12"/>
      <c r="F111" s="3"/>
      <c r="G111" s="12"/>
      <c r="H111" s="3"/>
      <c r="I111" s="3"/>
      <c r="J111" s="3"/>
      <c r="K111" s="12"/>
      <c r="L111" s="3"/>
      <c r="M111" s="3"/>
      <c r="N111" s="3"/>
      <c r="O111" s="12"/>
      <c r="P111" s="3"/>
      <c r="Q111" s="3"/>
      <c r="R111" s="3"/>
      <c r="S111" s="12"/>
      <c r="T111" s="3"/>
      <c r="U111" s="3"/>
      <c r="V111" s="3"/>
      <c r="W111" s="12"/>
      <c r="X111" s="3"/>
      <c r="Y111" s="3"/>
      <c r="Z111" s="402"/>
      <c r="AA111" s="12"/>
      <c r="AB111" s="3"/>
      <c r="AC111" s="3"/>
      <c r="AD111" s="402"/>
      <c r="AE111" s="12"/>
      <c r="AF111" s="3"/>
      <c r="AG111" s="3"/>
      <c r="AH111" s="420"/>
      <c r="AI111" s="12"/>
      <c r="AJ111" s="3"/>
      <c r="AK111" s="3"/>
      <c r="AL111" s="3"/>
      <c r="AM111" s="3"/>
      <c r="AN111" s="3"/>
      <c r="AO111" s="3"/>
      <c r="AP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3:80" ht="18">
      <c r="C112" s="294"/>
      <c r="D112" s="12"/>
      <c r="E112" s="12"/>
      <c r="F112" s="3"/>
      <c r="G112" s="12"/>
      <c r="H112" s="3"/>
      <c r="I112" s="3"/>
      <c r="J112" s="3"/>
      <c r="K112" s="12"/>
      <c r="L112" s="3"/>
      <c r="M112" s="3"/>
      <c r="N112" s="3"/>
      <c r="O112" s="12"/>
      <c r="P112" s="3"/>
      <c r="Q112" s="3"/>
      <c r="R112" s="3"/>
      <c r="S112" s="12"/>
      <c r="T112" s="3"/>
      <c r="U112" s="3"/>
      <c r="V112" s="3"/>
      <c r="W112" s="12"/>
      <c r="X112" s="3"/>
      <c r="Y112" s="3"/>
      <c r="Z112" s="402"/>
      <c r="AA112" s="12"/>
      <c r="AB112" s="3"/>
      <c r="AC112" s="3"/>
      <c r="AD112" s="402"/>
      <c r="AE112" s="12"/>
      <c r="AF112" s="3"/>
      <c r="AG112" s="3"/>
      <c r="AH112" s="420"/>
      <c r="AI112" s="12"/>
      <c r="AJ112" s="3"/>
      <c r="AK112" s="3"/>
      <c r="AL112" s="3"/>
      <c r="AM112" s="3"/>
      <c r="AN112" s="3"/>
      <c r="AO112" s="3"/>
      <c r="AP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3:80" ht="18">
      <c r="C113" s="294"/>
      <c r="D113" s="12"/>
      <c r="E113" s="12"/>
      <c r="F113" s="3"/>
      <c r="G113" s="12"/>
      <c r="H113" s="3"/>
      <c r="I113" s="3"/>
      <c r="J113" s="3"/>
      <c r="K113" s="12"/>
      <c r="L113" s="3"/>
      <c r="M113" s="3"/>
      <c r="N113" s="3"/>
      <c r="O113" s="12"/>
      <c r="P113" s="3"/>
      <c r="Q113" s="3"/>
      <c r="R113" s="3"/>
      <c r="S113" s="12"/>
      <c r="T113" s="3"/>
      <c r="U113" s="3"/>
      <c r="V113" s="3"/>
      <c r="W113" s="12"/>
      <c r="X113" s="3"/>
      <c r="Y113" s="3"/>
      <c r="Z113" s="402"/>
      <c r="AA113" s="12"/>
      <c r="AB113" s="3"/>
      <c r="AC113" s="3"/>
      <c r="AD113" s="402"/>
      <c r="AE113" s="12"/>
      <c r="AF113" s="3"/>
      <c r="AG113" s="3"/>
      <c r="AH113" s="420"/>
      <c r="AI113" s="12"/>
      <c r="AJ113" s="3"/>
      <c r="AK113" s="3"/>
      <c r="AL113" s="3"/>
      <c r="AM113" s="3"/>
      <c r="AN113" s="3"/>
      <c r="AO113" s="3"/>
      <c r="AP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3:80" ht="18">
      <c r="C114" s="294"/>
      <c r="D114" s="12"/>
      <c r="E114" s="12"/>
      <c r="F114" s="3"/>
      <c r="G114" s="12"/>
      <c r="H114" s="3"/>
      <c r="I114" s="3"/>
      <c r="J114" s="3"/>
      <c r="K114" s="12"/>
      <c r="L114" s="3"/>
      <c r="M114" s="3"/>
      <c r="N114" s="3"/>
      <c r="O114" s="12"/>
      <c r="P114" s="3"/>
      <c r="Q114" s="3"/>
      <c r="R114" s="3"/>
      <c r="S114" s="12"/>
      <c r="T114" s="3"/>
      <c r="U114" s="3"/>
      <c r="V114" s="3"/>
      <c r="W114" s="12"/>
      <c r="X114" s="3"/>
      <c r="Y114" s="3"/>
      <c r="Z114" s="402"/>
      <c r="AA114" s="12"/>
      <c r="AB114" s="3"/>
      <c r="AC114" s="3"/>
      <c r="AD114" s="402"/>
      <c r="AE114" s="12"/>
      <c r="AF114" s="3"/>
      <c r="AG114" s="3"/>
      <c r="AH114" s="420"/>
      <c r="AI114" s="12"/>
      <c r="AJ114" s="3"/>
      <c r="AK114" s="3"/>
      <c r="AL114" s="3"/>
      <c r="AM114" s="3"/>
      <c r="AN114" s="3"/>
      <c r="AO114" s="3"/>
      <c r="AP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3:80" ht="18">
      <c r="C115" s="294"/>
      <c r="D115" s="12"/>
      <c r="E115" s="12"/>
      <c r="F115" s="3"/>
      <c r="G115" s="12"/>
      <c r="H115" s="3"/>
      <c r="I115" s="3"/>
      <c r="J115" s="3"/>
      <c r="K115" s="12"/>
      <c r="L115" s="3"/>
      <c r="M115" s="3"/>
      <c r="N115" s="3"/>
      <c r="O115" s="12"/>
      <c r="P115" s="3"/>
      <c r="Q115" s="3"/>
      <c r="R115" s="3"/>
      <c r="S115" s="12"/>
      <c r="T115" s="3"/>
      <c r="U115" s="3"/>
      <c r="V115" s="3"/>
      <c r="W115" s="12"/>
      <c r="X115" s="3"/>
      <c r="Y115" s="3"/>
      <c r="Z115" s="402"/>
      <c r="AA115" s="12"/>
      <c r="AB115" s="3"/>
      <c r="AC115" s="3"/>
      <c r="AD115" s="402"/>
      <c r="AE115" s="12"/>
      <c r="AF115" s="3"/>
      <c r="AG115" s="3"/>
      <c r="AH115" s="420"/>
      <c r="AI115" s="12"/>
      <c r="AJ115" s="3"/>
      <c r="AK115" s="3"/>
      <c r="AL115" s="3"/>
      <c r="AM115" s="3"/>
      <c r="AN115" s="3"/>
      <c r="AO115" s="3"/>
      <c r="AP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3:80" ht="18">
      <c r="C116" s="294"/>
      <c r="D116" s="12"/>
      <c r="E116" s="12"/>
      <c r="F116" s="3"/>
      <c r="G116" s="12"/>
      <c r="H116" s="3"/>
      <c r="I116" s="3"/>
      <c r="J116" s="3"/>
      <c r="K116" s="12"/>
      <c r="L116" s="3"/>
      <c r="M116" s="3"/>
      <c r="N116" s="3"/>
      <c r="O116" s="12"/>
      <c r="P116" s="3"/>
      <c r="Q116" s="3"/>
      <c r="R116" s="3"/>
      <c r="S116" s="12"/>
      <c r="T116" s="3"/>
      <c r="U116" s="3"/>
      <c r="V116" s="3"/>
      <c r="W116" s="12"/>
      <c r="X116" s="3"/>
      <c r="Y116" s="3"/>
      <c r="Z116" s="402"/>
      <c r="AA116" s="12"/>
      <c r="AB116" s="3"/>
      <c r="AC116" s="3"/>
      <c r="AD116" s="402"/>
      <c r="AE116" s="12"/>
      <c r="AF116" s="3"/>
      <c r="AG116" s="3"/>
      <c r="AH116" s="420"/>
      <c r="AI116" s="12"/>
      <c r="AJ116" s="3"/>
      <c r="AK116" s="3"/>
      <c r="AL116" s="3"/>
      <c r="AM116" s="3"/>
      <c r="AN116" s="3"/>
      <c r="AO116" s="3"/>
      <c r="AP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3:80" ht="18">
      <c r="C117" s="294"/>
      <c r="D117" s="12"/>
      <c r="E117" s="12"/>
      <c r="F117" s="3"/>
      <c r="G117" s="12"/>
      <c r="H117" s="3"/>
      <c r="I117" s="3"/>
      <c r="J117" s="3"/>
      <c r="K117" s="12"/>
      <c r="L117" s="3"/>
      <c r="M117" s="3"/>
      <c r="N117" s="3"/>
      <c r="O117" s="12"/>
      <c r="P117" s="3"/>
      <c r="Q117" s="3"/>
      <c r="R117" s="3"/>
      <c r="S117" s="12"/>
      <c r="T117" s="3"/>
      <c r="U117" s="3"/>
      <c r="V117" s="3"/>
      <c r="W117" s="12"/>
      <c r="X117" s="3"/>
      <c r="Y117" s="3"/>
      <c r="Z117" s="402"/>
      <c r="AA117" s="12"/>
      <c r="AB117" s="3"/>
      <c r="AC117" s="3"/>
      <c r="AD117" s="402"/>
      <c r="AE117" s="12"/>
      <c r="AF117" s="3"/>
      <c r="AG117" s="3"/>
      <c r="AH117" s="420"/>
      <c r="AI117" s="12"/>
      <c r="AJ117" s="3"/>
      <c r="AK117" s="3"/>
      <c r="AL117" s="3"/>
      <c r="AM117" s="3"/>
      <c r="AN117" s="3"/>
      <c r="AO117" s="3"/>
      <c r="AP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3:80" ht="18">
      <c r="C118" s="294"/>
      <c r="D118" s="12"/>
      <c r="E118" s="12"/>
      <c r="F118" s="3"/>
      <c r="G118" s="12"/>
      <c r="H118" s="3"/>
      <c r="I118" s="3"/>
      <c r="J118" s="3"/>
      <c r="K118" s="12"/>
      <c r="L118" s="3"/>
      <c r="M118" s="3"/>
      <c r="N118" s="3"/>
      <c r="O118" s="12"/>
      <c r="P118" s="3"/>
      <c r="Q118" s="3"/>
      <c r="R118" s="3"/>
      <c r="S118" s="12"/>
      <c r="T118" s="3"/>
      <c r="U118" s="3"/>
      <c r="V118" s="3"/>
      <c r="W118" s="12"/>
      <c r="X118" s="3"/>
      <c r="Y118" s="3"/>
      <c r="Z118" s="402"/>
      <c r="AA118" s="12"/>
      <c r="AB118" s="3"/>
      <c r="AC118" s="3"/>
      <c r="AD118" s="402"/>
      <c r="AE118" s="12"/>
      <c r="AF118" s="3"/>
      <c r="AG118" s="3"/>
      <c r="AH118" s="420"/>
      <c r="AI118" s="12"/>
      <c r="AJ118" s="3"/>
      <c r="AK118" s="3"/>
      <c r="AL118" s="3"/>
      <c r="AM118" s="3"/>
      <c r="AN118" s="3"/>
      <c r="AO118" s="3"/>
      <c r="AP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3:80" ht="18">
      <c r="C119" s="294"/>
      <c r="D119" s="12"/>
      <c r="E119" s="12"/>
      <c r="F119" s="3"/>
      <c r="G119" s="12"/>
      <c r="H119" s="3"/>
      <c r="I119" s="3"/>
      <c r="J119" s="3"/>
      <c r="K119" s="12"/>
      <c r="L119" s="3"/>
      <c r="M119" s="3"/>
      <c r="N119" s="3"/>
      <c r="O119" s="12"/>
      <c r="P119" s="3"/>
      <c r="Q119" s="3"/>
      <c r="R119" s="3"/>
      <c r="S119" s="12"/>
      <c r="T119" s="3"/>
      <c r="U119" s="3"/>
      <c r="V119" s="3"/>
      <c r="W119" s="12"/>
      <c r="X119" s="3"/>
      <c r="Y119" s="3"/>
      <c r="Z119" s="402"/>
      <c r="AA119" s="12"/>
      <c r="AB119" s="3"/>
      <c r="AC119" s="3"/>
      <c r="AD119" s="402"/>
      <c r="AE119" s="12"/>
      <c r="AF119" s="3"/>
      <c r="AG119" s="3"/>
      <c r="AH119" s="420"/>
      <c r="AI119" s="12"/>
      <c r="AJ119" s="3"/>
      <c r="AK119" s="3"/>
      <c r="AL119" s="3"/>
      <c r="AM119" s="3"/>
      <c r="AN119" s="3"/>
      <c r="AO119" s="3"/>
      <c r="AP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3:80" ht="18">
      <c r="C120" s="294"/>
      <c r="D120" s="12"/>
      <c r="E120" s="12"/>
      <c r="F120" s="3"/>
      <c r="G120" s="12"/>
      <c r="H120" s="3"/>
      <c r="I120" s="3"/>
      <c r="J120" s="3"/>
      <c r="K120" s="12"/>
      <c r="L120" s="3"/>
      <c r="M120" s="3"/>
      <c r="N120" s="3"/>
      <c r="O120" s="12"/>
      <c r="P120" s="3"/>
      <c r="Q120" s="3"/>
      <c r="R120" s="3"/>
      <c r="S120" s="12"/>
      <c r="T120" s="3"/>
      <c r="U120" s="3"/>
      <c r="V120" s="3"/>
      <c r="W120" s="12"/>
      <c r="X120" s="3"/>
      <c r="Y120" s="3"/>
      <c r="Z120" s="402"/>
      <c r="AA120" s="12"/>
      <c r="AB120" s="3"/>
      <c r="AC120" s="3"/>
      <c r="AD120" s="402"/>
      <c r="AE120" s="12"/>
      <c r="AF120" s="3"/>
      <c r="AG120" s="3"/>
      <c r="AH120" s="420"/>
      <c r="AI120" s="12"/>
      <c r="AJ120" s="3"/>
      <c r="AK120" s="3"/>
      <c r="AL120" s="3"/>
      <c r="AM120" s="3"/>
      <c r="AN120" s="3"/>
      <c r="AO120" s="3"/>
      <c r="AP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3:80" ht="18">
      <c r="C121" s="294"/>
      <c r="D121" s="12"/>
      <c r="E121" s="12"/>
      <c r="F121" s="3"/>
      <c r="G121" s="12"/>
      <c r="H121" s="3"/>
      <c r="I121" s="3"/>
      <c r="J121" s="3"/>
      <c r="K121" s="12"/>
      <c r="L121" s="3"/>
      <c r="M121" s="3"/>
      <c r="N121" s="3"/>
      <c r="O121" s="12"/>
      <c r="P121" s="3"/>
      <c r="Q121" s="3"/>
      <c r="R121" s="3"/>
      <c r="S121" s="12"/>
      <c r="T121" s="3"/>
      <c r="U121" s="3"/>
      <c r="V121" s="3"/>
      <c r="W121" s="12"/>
      <c r="X121" s="3"/>
      <c r="Y121" s="3"/>
      <c r="Z121" s="402"/>
      <c r="AA121" s="12"/>
      <c r="AB121" s="3"/>
      <c r="AC121" s="3"/>
      <c r="AD121" s="402"/>
      <c r="AE121" s="12"/>
      <c r="AF121" s="3"/>
      <c r="AG121" s="3"/>
      <c r="AH121" s="420"/>
      <c r="AI121" s="12"/>
      <c r="AJ121" s="3"/>
      <c r="AK121" s="3"/>
      <c r="AL121" s="3"/>
      <c r="AM121" s="3"/>
      <c r="AN121" s="3"/>
      <c r="AO121" s="3"/>
      <c r="AP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3:80" ht="18">
      <c r="C122" s="294"/>
      <c r="D122" s="12"/>
      <c r="E122" s="12"/>
      <c r="F122" s="3"/>
      <c r="G122" s="12"/>
      <c r="H122" s="3"/>
      <c r="I122" s="3"/>
      <c r="J122" s="3"/>
      <c r="K122" s="12"/>
      <c r="L122" s="3"/>
      <c r="M122" s="3"/>
      <c r="N122" s="3"/>
      <c r="O122" s="12"/>
      <c r="P122" s="3"/>
      <c r="Q122" s="3"/>
      <c r="R122" s="3"/>
      <c r="S122" s="12"/>
      <c r="T122" s="3"/>
      <c r="U122" s="3"/>
      <c r="V122" s="3"/>
      <c r="W122" s="12"/>
      <c r="X122" s="3"/>
      <c r="Y122" s="3"/>
      <c r="Z122" s="402"/>
      <c r="AA122" s="12"/>
      <c r="AB122" s="3"/>
      <c r="AC122" s="3"/>
      <c r="AD122" s="402"/>
      <c r="AE122" s="12"/>
      <c r="AF122" s="3"/>
      <c r="AG122" s="3"/>
      <c r="AH122" s="420"/>
      <c r="AI122" s="12"/>
      <c r="AJ122" s="3"/>
      <c r="AK122" s="3"/>
      <c r="AL122" s="3"/>
      <c r="AM122" s="3"/>
      <c r="AN122" s="3"/>
      <c r="AO122" s="3"/>
      <c r="AP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3:80" ht="18">
      <c r="C123" s="294"/>
      <c r="D123" s="12"/>
      <c r="E123" s="12"/>
      <c r="F123" s="3"/>
      <c r="G123" s="12"/>
      <c r="H123" s="3"/>
      <c r="I123" s="3"/>
      <c r="J123" s="3"/>
      <c r="K123" s="12"/>
      <c r="L123" s="3"/>
      <c r="M123" s="3"/>
      <c r="N123" s="3"/>
      <c r="O123" s="12"/>
      <c r="P123" s="3"/>
      <c r="Q123" s="3"/>
      <c r="R123" s="3"/>
      <c r="S123" s="12"/>
      <c r="T123" s="3"/>
      <c r="U123" s="3"/>
      <c r="V123" s="3"/>
      <c r="W123" s="12"/>
      <c r="X123" s="3"/>
      <c r="Y123" s="3"/>
      <c r="Z123" s="402"/>
      <c r="AA123" s="12"/>
      <c r="AB123" s="3"/>
      <c r="AC123" s="3"/>
      <c r="AD123" s="402"/>
      <c r="AE123" s="12"/>
      <c r="AF123" s="3"/>
      <c r="AG123" s="3"/>
      <c r="AH123" s="420"/>
      <c r="AI123" s="12"/>
      <c r="AJ123" s="3"/>
      <c r="AK123" s="3"/>
      <c r="AL123" s="3"/>
      <c r="AM123" s="3"/>
      <c r="AN123" s="3"/>
      <c r="AO123" s="3"/>
      <c r="AP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3:80" ht="18">
      <c r="C124" s="294"/>
      <c r="D124" s="12"/>
      <c r="E124" s="12"/>
      <c r="F124" s="3"/>
      <c r="G124" s="12"/>
      <c r="H124" s="3"/>
      <c r="I124" s="3"/>
      <c r="J124" s="3"/>
      <c r="K124" s="12"/>
      <c r="L124" s="3"/>
      <c r="M124" s="3"/>
      <c r="N124" s="3"/>
      <c r="O124" s="12"/>
      <c r="P124" s="3"/>
      <c r="Q124" s="3"/>
      <c r="R124" s="3"/>
      <c r="S124" s="12"/>
      <c r="T124" s="3"/>
      <c r="U124" s="3"/>
      <c r="V124" s="3"/>
      <c r="W124" s="12"/>
      <c r="X124" s="3"/>
      <c r="Y124" s="3"/>
      <c r="Z124" s="402"/>
      <c r="AA124" s="12"/>
      <c r="AB124" s="3"/>
      <c r="AC124" s="3"/>
      <c r="AD124" s="402"/>
      <c r="AE124" s="12"/>
      <c r="AF124" s="3"/>
      <c r="AG124" s="3"/>
      <c r="AH124" s="420"/>
      <c r="AI124" s="12"/>
      <c r="AJ124" s="3"/>
      <c r="AK124" s="3"/>
      <c r="AL124" s="3"/>
      <c r="AM124" s="3"/>
      <c r="AN124" s="3"/>
      <c r="AO124" s="3"/>
      <c r="AP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3:80" ht="18">
      <c r="C125" s="294"/>
      <c r="D125" s="12"/>
      <c r="E125" s="12"/>
      <c r="F125" s="3"/>
      <c r="G125" s="12"/>
      <c r="H125" s="3"/>
      <c r="I125" s="3"/>
      <c r="J125" s="3"/>
      <c r="K125" s="12"/>
      <c r="L125" s="3"/>
      <c r="M125" s="3"/>
      <c r="N125" s="3"/>
      <c r="O125" s="12"/>
      <c r="P125" s="3"/>
      <c r="Q125" s="3"/>
      <c r="R125" s="3"/>
      <c r="S125" s="12"/>
      <c r="T125" s="3"/>
      <c r="U125" s="3"/>
      <c r="V125" s="3"/>
      <c r="W125" s="12"/>
      <c r="X125" s="3"/>
      <c r="Y125" s="3"/>
      <c r="Z125" s="402"/>
      <c r="AA125" s="12"/>
      <c r="AB125" s="3"/>
      <c r="AC125" s="3"/>
      <c r="AD125" s="402"/>
      <c r="AE125" s="12"/>
      <c r="AF125" s="3"/>
      <c r="AG125" s="3"/>
      <c r="AH125" s="420"/>
      <c r="AI125" s="12"/>
      <c r="AJ125" s="3"/>
      <c r="AK125" s="3"/>
      <c r="AL125" s="3"/>
      <c r="AM125" s="3"/>
      <c r="AN125" s="3"/>
      <c r="AO125" s="3"/>
      <c r="AP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3:80" ht="18">
      <c r="C126" s="294"/>
      <c r="D126" s="12"/>
      <c r="E126" s="12"/>
      <c r="F126" s="3"/>
      <c r="G126" s="12"/>
      <c r="H126" s="3"/>
      <c r="I126" s="3"/>
      <c r="J126" s="3"/>
      <c r="K126" s="12"/>
      <c r="L126" s="3"/>
      <c r="M126" s="3"/>
      <c r="N126" s="3"/>
      <c r="O126" s="12"/>
      <c r="P126" s="3"/>
      <c r="Q126" s="3"/>
      <c r="R126" s="3"/>
      <c r="S126" s="12"/>
      <c r="T126" s="3"/>
      <c r="U126" s="3"/>
      <c r="V126" s="3"/>
      <c r="W126" s="12"/>
      <c r="X126" s="3"/>
      <c r="Y126" s="3"/>
      <c r="Z126" s="402"/>
      <c r="AA126" s="12"/>
      <c r="AB126" s="3"/>
      <c r="AC126" s="3"/>
      <c r="AD126" s="402"/>
      <c r="AE126" s="12"/>
      <c r="AF126" s="3"/>
      <c r="AG126" s="3"/>
      <c r="AH126" s="420"/>
      <c r="AI126" s="12"/>
      <c r="AJ126" s="3"/>
      <c r="AK126" s="3"/>
      <c r="AL126" s="3"/>
      <c r="AM126" s="3"/>
      <c r="AN126" s="3"/>
      <c r="AO126" s="3"/>
      <c r="AP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3:80" ht="18">
      <c r="C127" s="294"/>
      <c r="D127" s="12"/>
      <c r="E127" s="12"/>
      <c r="F127" s="3"/>
      <c r="G127" s="12"/>
      <c r="H127" s="3"/>
      <c r="I127" s="3"/>
      <c r="J127" s="3"/>
      <c r="K127" s="12"/>
      <c r="L127" s="3"/>
      <c r="M127" s="3"/>
      <c r="N127" s="3"/>
      <c r="O127" s="12"/>
      <c r="P127" s="3"/>
      <c r="Q127" s="3"/>
      <c r="R127" s="3"/>
      <c r="S127" s="12"/>
      <c r="T127" s="3"/>
      <c r="U127" s="3"/>
      <c r="V127" s="3"/>
      <c r="W127" s="12"/>
      <c r="X127" s="3"/>
      <c r="Y127" s="3"/>
      <c r="Z127" s="402"/>
      <c r="AA127" s="12"/>
      <c r="AB127" s="3"/>
      <c r="AC127" s="3"/>
      <c r="AD127" s="402"/>
      <c r="AE127" s="12"/>
      <c r="AF127" s="3"/>
      <c r="AG127" s="3"/>
      <c r="AH127" s="420"/>
      <c r="AI127" s="12"/>
      <c r="AJ127" s="3"/>
      <c r="AK127" s="3"/>
      <c r="AL127" s="3"/>
      <c r="AM127" s="3"/>
      <c r="AN127" s="3"/>
      <c r="AO127" s="3"/>
      <c r="AP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3:80" ht="18">
      <c r="C128" s="294"/>
      <c r="D128" s="12"/>
      <c r="E128" s="12"/>
      <c r="F128" s="3"/>
      <c r="G128" s="12"/>
      <c r="H128" s="3"/>
      <c r="I128" s="3"/>
      <c r="J128" s="3"/>
      <c r="K128" s="12"/>
      <c r="L128" s="3"/>
      <c r="M128" s="3"/>
      <c r="N128" s="3"/>
      <c r="O128" s="12"/>
      <c r="P128" s="3"/>
      <c r="Q128" s="3"/>
      <c r="R128" s="3"/>
      <c r="S128" s="12"/>
      <c r="T128" s="3"/>
      <c r="U128" s="3"/>
      <c r="V128" s="3"/>
      <c r="W128" s="12"/>
      <c r="X128" s="3"/>
      <c r="Y128" s="3"/>
      <c r="Z128" s="402"/>
      <c r="AA128" s="12"/>
      <c r="AB128" s="3"/>
      <c r="AC128" s="3"/>
      <c r="AD128" s="402"/>
      <c r="AE128" s="12"/>
      <c r="AF128" s="3"/>
      <c r="AG128" s="3"/>
      <c r="AH128" s="420"/>
      <c r="AI128" s="12"/>
      <c r="AJ128" s="3"/>
      <c r="AK128" s="3"/>
      <c r="AL128" s="3"/>
      <c r="AM128" s="3"/>
      <c r="AN128" s="3"/>
      <c r="AO128" s="3"/>
      <c r="AP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3:80" ht="18">
      <c r="C129" s="294"/>
      <c r="D129" s="12"/>
      <c r="E129" s="12"/>
      <c r="F129" s="3"/>
      <c r="G129" s="12"/>
      <c r="H129" s="3"/>
      <c r="I129" s="3"/>
      <c r="J129" s="3"/>
      <c r="K129" s="12"/>
      <c r="L129" s="3"/>
      <c r="M129" s="3"/>
      <c r="N129" s="3"/>
      <c r="O129" s="12"/>
      <c r="P129" s="3"/>
      <c r="Q129" s="3"/>
      <c r="R129" s="3"/>
      <c r="S129" s="12"/>
      <c r="T129" s="3"/>
      <c r="U129" s="3"/>
      <c r="V129" s="3"/>
      <c r="W129" s="12"/>
      <c r="X129" s="3"/>
      <c r="Y129" s="3"/>
      <c r="Z129" s="402"/>
      <c r="AA129" s="12"/>
      <c r="AB129" s="3"/>
      <c r="AC129" s="3"/>
      <c r="AD129" s="402"/>
      <c r="AE129" s="12"/>
      <c r="AF129" s="3"/>
      <c r="AG129" s="3"/>
      <c r="AH129" s="420"/>
      <c r="AI129" s="12"/>
      <c r="AJ129" s="3"/>
      <c r="AK129" s="3"/>
      <c r="AL129" s="3"/>
      <c r="AM129" s="3"/>
      <c r="AN129" s="3"/>
      <c r="AO129" s="3"/>
      <c r="AP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3:80" ht="18">
      <c r="C130" s="294"/>
      <c r="D130" s="12"/>
      <c r="E130" s="12"/>
      <c r="F130" s="3"/>
      <c r="G130" s="12"/>
      <c r="H130" s="3"/>
      <c r="I130" s="3"/>
      <c r="J130" s="3"/>
      <c r="K130" s="12"/>
      <c r="L130" s="3"/>
      <c r="M130" s="3"/>
      <c r="N130" s="3"/>
      <c r="O130" s="12"/>
      <c r="P130" s="3"/>
      <c r="Q130" s="3"/>
      <c r="R130" s="3"/>
      <c r="S130" s="12"/>
      <c r="T130" s="3"/>
      <c r="U130" s="3"/>
      <c r="V130" s="3"/>
      <c r="W130" s="12"/>
      <c r="X130" s="3"/>
      <c r="Y130" s="3"/>
      <c r="Z130" s="402"/>
      <c r="AA130" s="12"/>
      <c r="AB130" s="3"/>
      <c r="AC130" s="3"/>
      <c r="AD130" s="402"/>
      <c r="AE130" s="12"/>
      <c r="AF130" s="3"/>
      <c r="AG130" s="3"/>
      <c r="AH130" s="420"/>
      <c r="AI130" s="12"/>
      <c r="AJ130" s="3"/>
      <c r="AK130" s="3"/>
      <c r="AL130" s="3"/>
      <c r="AM130" s="3"/>
      <c r="AN130" s="3"/>
      <c r="AO130" s="3"/>
      <c r="AP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3:80" ht="18">
      <c r="C131" s="294"/>
      <c r="D131" s="12"/>
      <c r="E131" s="12"/>
      <c r="F131" s="3"/>
      <c r="G131" s="12"/>
      <c r="H131" s="3"/>
      <c r="I131" s="3"/>
      <c r="J131" s="3"/>
      <c r="K131" s="12"/>
      <c r="L131" s="3"/>
      <c r="M131" s="3"/>
      <c r="N131" s="3"/>
      <c r="O131" s="12"/>
      <c r="P131" s="3"/>
      <c r="Q131" s="3"/>
      <c r="R131" s="3"/>
      <c r="S131" s="12"/>
      <c r="T131" s="3"/>
      <c r="U131" s="3"/>
      <c r="V131" s="3"/>
      <c r="W131" s="12"/>
      <c r="X131" s="3"/>
      <c r="Y131" s="3"/>
      <c r="Z131" s="402"/>
      <c r="AA131" s="12"/>
      <c r="AB131" s="3"/>
      <c r="AC131" s="3"/>
      <c r="AD131" s="402"/>
      <c r="AE131" s="12"/>
      <c r="AF131" s="3"/>
      <c r="AG131" s="3"/>
      <c r="AH131" s="420"/>
      <c r="AI131" s="12"/>
      <c r="AJ131" s="3"/>
      <c r="AK131" s="3"/>
      <c r="AL131" s="3"/>
      <c r="AM131" s="3"/>
      <c r="AN131" s="3"/>
      <c r="AO131" s="3"/>
      <c r="AP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3:80" ht="18">
      <c r="C132" s="294"/>
      <c r="D132" s="12"/>
      <c r="E132" s="12"/>
      <c r="F132" s="3"/>
      <c r="G132" s="12"/>
      <c r="H132" s="3"/>
      <c r="I132" s="3"/>
      <c r="J132" s="3"/>
      <c r="K132" s="12"/>
      <c r="L132" s="3"/>
      <c r="M132" s="3"/>
      <c r="N132" s="3"/>
      <c r="O132" s="12"/>
      <c r="P132" s="3"/>
      <c r="Q132" s="3"/>
      <c r="R132" s="3"/>
      <c r="S132" s="12"/>
      <c r="T132" s="3"/>
      <c r="U132" s="3"/>
      <c r="V132" s="3"/>
      <c r="W132" s="12"/>
      <c r="X132" s="3"/>
      <c r="Y132" s="3"/>
      <c r="Z132" s="402"/>
      <c r="AA132" s="12"/>
      <c r="AB132" s="3"/>
      <c r="AC132" s="3"/>
      <c r="AD132" s="402"/>
      <c r="AE132" s="12"/>
      <c r="AF132" s="3"/>
      <c r="AG132" s="3"/>
      <c r="AH132" s="420"/>
      <c r="AI132" s="12"/>
      <c r="AJ132" s="3"/>
      <c r="AK132" s="3"/>
      <c r="AL132" s="3"/>
      <c r="AM132" s="3"/>
      <c r="AN132" s="3"/>
      <c r="AO132" s="3"/>
      <c r="AP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3:80" ht="18">
      <c r="C133" s="294"/>
      <c r="D133" s="12"/>
      <c r="E133" s="12"/>
      <c r="F133" s="3"/>
      <c r="G133" s="12"/>
      <c r="H133" s="3"/>
      <c r="I133" s="3"/>
      <c r="J133" s="3"/>
      <c r="K133" s="12"/>
      <c r="L133" s="3"/>
      <c r="M133" s="3"/>
      <c r="N133" s="3"/>
      <c r="O133" s="12"/>
      <c r="P133" s="3"/>
      <c r="Q133" s="3"/>
      <c r="R133" s="3"/>
      <c r="S133" s="12"/>
      <c r="T133" s="3"/>
      <c r="U133" s="3"/>
      <c r="V133" s="3"/>
      <c r="W133" s="12"/>
      <c r="X133" s="3"/>
      <c r="Y133" s="3"/>
      <c r="Z133" s="402"/>
      <c r="AA133" s="12"/>
      <c r="AB133" s="3"/>
      <c r="AC133" s="3"/>
      <c r="AD133" s="402"/>
      <c r="AE133" s="12"/>
      <c r="AF133" s="3"/>
      <c r="AG133" s="3"/>
      <c r="AH133" s="420"/>
      <c r="AI133" s="12"/>
      <c r="AJ133" s="3"/>
      <c r="AK133" s="3"/>
      <c r="AL133" s="3"/>
      <c r="AM133" s="3"/>
      <c r="AN133" s="3"/>
      <c r="AO133" s="3"/>
      <c r="AP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3:80" ht="18">
      <c r="C134" s="294"/>
      <c r="D134" s="12"/>
      <c r="E134" s="12"/>
      <c r="F134" s="3"/>
      <c r="G134" s="12"/>
      <c r="H134" s="3"/>
      <c r="I134" s="3"/>
      <c r="J134" s="3"/>
      <c r="K134" s="12"/>
      <c r="L134" s="3"/>
      <c r="M134" s="3"/>
      <c r="N134" s="3"/>
      <c r="O134" s="12"/>
      <c r="P134" s="3"/>
      <c r="Q134" s="3"/>
      <c r="R134" s="3"/>
      <c r="S134" s="12"/>
      <c r="T134" s="3"/>
      <c r="U134" s="3"/>
      <c r="V134" s="3"/>
      <c r="W134" s="12"/>
      <c r="X134" s="3"/>
      <c r="Y134" s="3"/>
      <c r="Z134" s="402"/>
      <c r="AA134" s="12"/>
      <c r="AB134" s="3"/>
      <c r="AC134" s="3"/>
      <c r="AD134" s="402"/>
      <c r="AE134" s="12"/>
      <c r="AF134" s="3"/>
      <c r="AG134" s="3"/>
      <c r="AH134" s="420"/>
      <c r="AI134" s="12"/>
      <c r="AJ134" s="3"/>
      <c r="AK134" s="3"/>
      <c r="AL134" s="3"/>
      <c r="AM134" s="3"/>
      <c r="AN134" s="3"/>
      <c r="AO134" s="3"/>
      <c r="AP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3:80" ht="18">
      <c r="C135" s="294"/>
      <c r="D135" s="12"/>
      <c r="E135" s="12"/>
      <c r="F135" s="3"/>
      <c r="G135" s="12"/>
      <c r="H135" s="3"/>
      <c r="I135" s="3"/>
      <c r="J135" s="3"/>
      <c r="K135" s="12"/>
      <c r="L135" s="3"/>
      <c r="M135" s="3"/>
      <c r="N135" s="3"/>
      <c r="O135" s="12"/>
      <c r="P135" s="3"/>
      <c r="Q135" s="3"/>
      <c r="R135" s="3"/>
      <c r="S135" s="12"/>
      <c r="T135" s="3"/>
      <c r="U135" s="3"/>
      <c r="V135" s="3"/>
      <c r="W135" s="12"/>
      <c r="X135" s="3"/>
      <c r="Y135" s="3"/>
      <c r="Z135" s="402"/>
      <c r="AA135" s="12"/>
      <c r="AB135" s="3"/>
      <c r="AC135" s="3"/>
      <c r="AD135" s="402"/>
      <c r="AE135" s="12"/>
      <c r="AF135" s="3"/>
      <c r="AG135" s="3"/>
      <c r="AH135" s="420"/>
      <c r="AI135" s="12"/>
      <c r="AJ135" s="3"/>
      <c r="AK135" s="3"/>
      <c r="AL135" s="3"/>
      <c r="AM135" s="3"/>
      <c r="AN135" s="3"/>
      <c r="AO135" s="3"/>
      <c r="AP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3:80" ht="18">
      <c r="C136" s="294"/>
      <c r="D136" s="12"/>
      <c r="E136" s="12"/>
      <c r="F136" s="3"/>
      <c r="G136" s="12"/>
      <c r="H136" s="3"/>
      <c r="I136" s="3"/>
      <c r="J136" s="3"/>
      <c r="K136" s="12"/>
      <c r="L136" s="3"/>
      <c r="M136" s="3"/>
      <c r="N136" s="3"/>
      <c r="O136" s="12"/>
      <c r="P136" s="3"/>
      <c r="Q136" s="3"/>
      <c r="R136" s="3"/>
      <c r="S136" s="12"/>
      <c r="T136" s="3"/>
      <c r="U136" s="3"/>
      <c r="V136" s="3"/>
      <c r="W136" s="12"/>
      <c r="X136" s="3"/>
      <c r="Y136" s="3"/>
      <c r="Z136" s="402"/>
      <c r="AA136" s="12"/>
      <c r="AB136" s="3"/>
      <c r="AC136" s="3"/>
      <c r="AD136" s="402"/>
      <c r="AE136" s="12"/>
      <c r="AF136" s="3"/>
      <c r="AG136" s="3"/>
      <c r="AH136" s="420"/>
      <c r="AI136" s="12"/>
      <c r="AJ136" s="3"/>
      <c r="AK136" s="3"/>
      <c r="AL136" s="3"/>
      <c r="AM136" s="3"/>
      <c r="AN136" s="3"/>
      <c r="AO136" s="3"/>
      <c r="AP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3:80" ht="18">
      <c r="C137" s="294"/>
      <c r="D137" s="12"/>
      <c r="E137" s="12"/>
      <c r="F137" s="3"/>
      <c r="G137" s="12"/>
      <c r="H137" s="3"/>
      <c r="I137" s="3"/>
      <c r="J137" s="3"/>
      <c r="K137" s="12"/>
      <c r="L137" s="3"/>
      <c r="M137" s="3"/>
      <c r="N137" s="3"/>
      <c r="O137" s="12"/>
      <c r="P137" s="3"/>
      <c r="Q137" s="3"/>
      <c r="R137" s="3"/>
      <c r="S137" s="12"/>
      <c r="T137" s="3"/>
      <c r="U137" s="3"/>
      <c r="V137" s="3"/>
      <c r="W137" s="12"/>
      <c r="X137" s="3"/>
      <c r="Y137" s="3"/>
      <c r="Z137" s="402"/>
      <c r="AA137" s="12"/>
      <c r="AB137" s="3"/>
      <c r="AC137" s="3"/>
      <c r="AD137" s="402"/>
      <c r="AE137" s="12"/>
      <c r="AF137" s="3"/>
      <c r="AG137" s="3"/>
      <c r="AH137" s="420"/>
      <c r="AI137" s="12"/>
      <c r="AJ137" s="3"/>
      <c r="AK137" s="3"/>
      <c r="AL137" s="3"/>
      <c r="AM137" s="3"/>
      <c r="AN137" s="3"/>
      <c r="AO137" s="3"/>
      <c r="AP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3:80" ht="18">
      <c r="C138" s="294"/>
      <c r="D138" s="12"/>
      <c r="E138" s="12"/>
      <c r="F138" s="3"/>
      <c r="G138" s="12"/>
      <c r="H138" s="3"/>
      <c r="I138" s="3"/>
      <c r="J138" s="3"/>
      <c r="K138" s="12"/>
      <c r="L138" s="3"/>
      <c r="M138" s="3"/>
      <c r="N138" s="3"/>
      <c r="O138" s="12"/>
      <c r="P138" s="3"/>
      <c r="Q138" s="3"/>
      <c r="R138" s="3"/>
      <c r="S138" s="12"/>
      <c r="T138" s="3"/>
      <c r="U138" s="3"/>
      <c r="V138" s="3"/>
      <c r="W138" s="12"/>
      <c r="X138" s="3"/>
      <c r="Y138" s="3"/>
      <c r="Z138" s="402"/>
      <c r="AA138" s="12"/>
      <c r="AB138" s="3"/>
      <c r="AC138" s="3"/>
      <c r="AD138" s="402"/>
      <c r="AE138" s="12"/>
      <c r="AF138" s="3"/>
      <c r="AG138" s="3"/>
      <c r="AH138" s="420"/>
      <c r="AI138" s="12"/>
      <c r="AJ138" s="3"/>
      <c r="AK138" s="3"/>
      <c r="AL138" s="3"/>
      <c r="AM138" s="3"/>
      <c r="AN138" s="3"/>
      <c r="AO138" s="3"/>
      <c r="AP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3:80" ht="18">
      <c r="C139" s="294"/>
      <c r="D139" s="12"/>
      <c r="E139" s="12"/>
      <c r="F139" s="3"/>
      <c r="G139" s="12"/>
      <c r="H139" s="3"/>
      <c r="I139" s="3"/>
      <c r="J139" s="3"/>
      <c r="K139" s="12"/>
      <c r="L139" s="3"/>
      <c r="M139" s="3"/>
      <c r="N139" s="3"/>
      <c r="O139" s="12"/>
      <c r="P139" s="3"/>
      <c r="Q139" s="3"/>
      <c r="R139" s="3"/>
      <c r="S139" s="12"/>
      <c r="T139" s="3"/>
      <c r="U139" s="3"/>
      <c r="V139" s="3"/>
      <c r="W139" s="12"/>
      <c r="X139" s="3"/>
      <c r="Y139" s="3"/>
      <c r="Z139" s="402"/>
      <c r="AA139" s="12"/>
      <c r="AB139" s="3"/>
      <c r="AC139" s="3"/>
      <c r="AD139" s="402"/>
      <c r="AE139" s="12"/>
      <c r="AF139" s="3"/>
      <c r="AG139" s="3"/>
      <c r="AH139" s="420"/>
      <c r="AI139" s="12"/>
      <c r="AJ139" s="3"/>
      <c r="AK139" s="3"/>
      <c r="AL139" s="3"/>
      <c r="AM139" s="3"/>
      <c r="AN139" s="3"/>
      <c r="AO139" s="3"/>
      <c r="AP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3:80" ht="18">
      <c r="C140" s="294"/>
      <c r="D140" s="12"/>
      <c r="E140" s="12"/>
      <c r="F140" s="3"/>
      <c r="G140" s="12"/>
      <c r="H140" s="3"/>
      <c r="I140" s="3"/>
      <c r="J140" s="3"/>
      <c r="K140" s="12"/>
      <c r="L140" s="3"/>
      <c r="M140" s="3"/>
      <c r="N140" s="3"/>
      <c r="O140" s="12"/>
      <c r="P140" s="3"/>
      <c r="Q140" s="3"/>
      <c r="R140" s="3"/>
      <c r="S140" s="12"/>
      <c r="T140" s="3"/>
      <c r="U140" s="3"/>
      <c r="V140" s="3"/>
      <c r="W140" s="12"/>
      <c r="X140" s="3"/>
      <c r="Y140" s="3"/>
      <c r="Z140" s="402"/>
      <c r="AA140" s="12"/>
      <c r="AB140" s="3"/>
      <c r="AC140" s="3"/>
      <c r="AD140" s="402"/>
      <c r="AE140" s="12"/>
      <c r="AF140" s="3"/>
      <c r="AG140" s="3"/>
      <c r="AH140" s="420"/>
      <c r="AI140" s="12"/>
      <c r="AJ140" s="3"/>
      <c r="AK140" s="3"/>
      <c r="AL140" s="3"/>
      <c r="AM140" s="3"/>
      <c r="AN140" s="3"/>
      <c r="AO140" s="3"/>
      <c r="AP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3:80" ht="18">
      <c r="C141" s="294"/>
      <c r="D141" s="12"/>
      <c r="E141" s="12"/>
      <c r="F141" s="3"/>
      <c r="G141" s="12"/>
      <c r="H141" s="3"/>
      <c r="I141" s="3"/>
      <c r="J141" s="3"/>
      <c r="K141" s="12"/>
      <c r="L141" s="3"/>
      <c r="M141" s="3"/>
      <c r="N141" s="3"/>
      <c r="O141" s="12"/>
      <c r="P141" s="3"/>
      <c r="Q141" s="3"/>
      <c r="R141" s="3"/>
      <c r="S141" s="12"/>
      <c r="T141" s="3"/>
      <c r="U141" s="3"/>
      <c r="V141" s="3"/>
      <c r="W141" s="12"/>
      <c r="X141" s="3"/>
      <c r="Y141" s="3"/>
      <c r="Z141" s="402"/>
      <c r="AA141" s="12"/>
      <c r="AB141" s="3"/>
      <c r="AC141" s="3"/>
      <c r="AD141" s="402"/>
      <c r="AE141" s="12"/>
      <c r="AF141" s="3"/>
      <c r="AG141" s="3"/>
      <c r="AH141" s="420"/>
      <c r="AI141" s="12"/>
      <c r="AJ141" s="3"/>
      <c r="AK141" s="3"/>
      <c r="AL141" s="3"/>
      <c r="AM141" s="3"/>
      <c r="AN141" s="3"/>
      <c r="AO141" s="3"/>
      <c r="AP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3:80" ht="18">
      <c r="C142" s="294"/>
      <c r="D142" s="12"/>
      <c r="E142" s="12"/>
      <c r="F142" s="3"/>
      <c r="G142" s="12"/>
      <c r="H142" s="3"/>
      <c r="I142" s="3"/>
      <c r="J142" s="3"/>
      <c r="K142" s="12"/>
      <c r="L142" s="3"/>
      <c r="M142" s="3"/>
      <c r="N142" s="3"/>
      <c r="O142" s="12"/>
      <c r="P142" s="3"/>
      <c r="Q142" s="3"/>
      <c r="R142" s="3"/>
      <c r="S142" s="12"/>
      <c r="T142" s="3"/>
      <c r="U142" s="3"/>
      <c r="V142" s="3"/>
      <c r="W142" s="12"/>
      <c r="X142" s="3"/>
      <c r="Y142" s="3"/>
      <c r="Z142" s="402"/>
      <c r="AA142" s="12"/>
      <c r="AB142" s="3"/>
      <c r="AC142" s="3"/>
      <c r="AD142" s="402"/>
      <c r="AE142" s="12"/>
      <c r="AF142" s="3"/>
      <c r="AG142" s="3"/>
      <c r="AH142" s="420"/>
      <c r="AI142" s="12"/>
      <c r="AJ142" s="3"/>
      <c r="AK142" s="3"/>
      <c r="AL142" s="3"/>
      <c r="AM142" s="3"/>
      <c r="AN142" s="3"/>
      <c r="AO142" s="3"/>
      <c r="AP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3:80" ht="18">
      <c r="C143" s="294"/>
      <c r="D143" s="12"/>
      <c r="E143" s="12"/>
      <c r="F143" s="3"/>
      <c r="G143" s="12"/>
      <c r="H143" s="3"/>
      <c r="I143" s="3"/>
      <c r="J143" s="3"/>
      <c r="K143" s="12"/>
      <c r="L143" s="3"/>
      <c r="M143" s="3"/>
      <c r="N143" s="3"/>
      <c r="O143" s="12"/>
      <c r="P143" s="3"/>
      <c r="Q143" s="3"/>
      <c r="R143" s="3"/>
      <c r="S143" s="12"/>
      <c r="T143" s="3"/>
      <c r="U143" s="3"/>
      <c r="V143" s="3"/>
      <c r="W143" s="12"/>
      <c r="X143" s="3"/>
      <c r="Y143" s="3"/>
      <c r="Z143" s="402"/>
      <c r="AA143" s="12"/>
      <c r="AB143" s="3"/>
      <c r="AC143" s="3"/>
      <c r="AD143" s="402"/>
      <c r="AE143" s="12"/>
      <c r="AF143" s="3"/>
      <c r="AG143" s="3"/>
      <c r="AH143" s="420"/>
      <c r="AI143" s="12"/>
      <c r="AJ143" s="3"/>
      <c r="AK143" s="3"/>
      <c r="AL143" s="3"/>
      <c r="AM143" s="3"/>
      <c r="AN143" s="3"/>
      <c r="AO143" s="3"/>
      <c r="AP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3:80" ht="18">
      <c r="C144" s="294"/>
      <c r="D144" s="12"/>
      <c r="E144" s="12"/>
      <c r="F144" s="3"/>
      <c r="G144" s="12"/>
      <c r="H144" s="3"/>
      <c r="I144" s="3"/>
      <c r="J144" s="3"/>
      <c r="K144" s="12"/>
      <c r="L144" s="3"/>
      <c r="M144" s="3"/>
      <c r="N144" s="3"/>
      <c r="O144" s="12"/>
      <c r="P144" s="3"/>
      <c r="Q144" s="3"/>
      <c r="R144" s="3"/>
      <c r="S144" s="12"/>
      <c r="T144" s="3"/>
      <c r="U144" s="3"/>
      <c r="V144" s="3"/>
      <c r="W144" s="12"/>
      <c r="X144" s="3"/>
      <c r="Y144" s="3"/>
      <c r="Z144" s="402"/>
      <c r="AA144" s="12"/>
      <c r="AB144" s="3"/>
      <c r="AC144" s="3"/>
      <c r="AD144" s="402"/>
      <c r="AE144" s="12"/>
      <c r="AF144" s="3"/>
      <c r="AG144" s="3"/>
      <c r="AH144" s="420"/>
      <c r="AI144" s="12"/>
      <c r="AJ144" s="3"/>
      <c r="AK144" s="3"/>
      <c r="AL144" s="3"/>
      <c r="AM144" s="3"/>
      <c r="AN144" s="3"/>
      <c r="AO144" s="3"/>
      <c r="AP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3:80" ht="18">
      <c r="C145" s="294"/>
      <c r="D145" s="12"/>
      <c r="E145" s="12"/>
      <c r="F145" s="3"/>
      <c r="G145" s="12"/>
      <c r="H145" s="3"/>
      <c r="I145" s="3"/>
      <c r="J145" s="3"/>
      <c r="K145" s="12"/>
      <c r="L145" s="3"/>
      <c r="M145" s="3"/>
      <c r="N145" s="3"/>
      <c r="O145" s="12"/>
      <c r="P145" s="3"/>
      <c r="Q145" s="3"/>
      <c r="R145" s="3"/>
      <c r="S145" s="12"/>
      <c r="T145" s="3"/>
      <c r="U145" s="3"/>
      <c r="V145" s="3"/>
      <c r="W145" s="12"/>
      <c r="X145" s="3"/>
      <c r="Y145" s="3"/>
      <c r="Z145" s="402"/>
      <c r="AA145" s="12"/>
      <c r="AB145" s="3"/>
      <c r="AC145" s="3"/>
      <c r="AD145" s="402"/>
      <c r="AE145" s="12"/>
      <c r="AF145" s="3"/>
      <c r="AG145" s="3"/>
      <c r="AH145" s="420"/>
      <c r="AI145" s="12"/>
      <c r="AJ145" s="3"/>
      <c r="AK145" s="3"/>
      <c r="AL145" s="3"/>
      <c r="AM145" s="3"/>
      <c r="AN145" s="3"/>
      <c r="AO145" s="3"/>
      <c r="AP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3:80" ht="18">
      <c r="C146" s="294"/>
      <c r="D146" s="12"/>
      <c r="E146" s="12"/>
      <c r="F146" s="3"/>
      <c r="G146" s="12"/>
      <c r="H146" s="3"/>
      <c r="I146" s="3"/>
      <c r="J146" s="3"/>
      <c r="K146" s="12"/>
      <c r="L146" s="3"/>
      <c r="M146" s="3"/>
      <c r="N146" s="3"/>
      <c r="O146" s="12"/>
      <c r="P146" s="3"/>
      <c r="Q146" s="3"/>
      <c r="R146" s="3"/>
      <c r="S146" s="12"/>
      <c r="T146" s="3"/>
      <c r="U146" s="3"/>
      <c r="V146" s="3"/>
      <c r="W146" s="12"/>
      <c r="X146" s="3"/>
      <c r="Y146" s="3"/>
      <c r="Z146" s="402"/>
      <c r="AA146" s="12"/>
      <c r="AB146" s="3"/>
      <c r="AC146" s="3"/>
      <c r="AD146" s="402"/>
      <c r="AE146" s="12"/>
      <c r="AF146" s="3"/>
      <c r="AG146" s="3"/>
      <c r="AH146" s="420"/>
      <c r="AI146" s="12"/>
      <c r="AJ146" s="3"/>
      <c r="AK146" s="3"/>
      <c r="AL146" s="3"/>
      <c r="AM146" s="3"/>
      <c r="AN146" s="3"/>
      <c r="AO146" s="3"/>
      <c r="AP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3:80" ht="18">
      <c r="C147" s="294"/>
      <c r="D147" s="12"/>
      <c r="E147" s="12"/>
      <c r="F147" s="3"/>
      <c r="G147" s="12"/>
      <c r="H147" s="3"/>
      <c r="I147" s="3"/>
      <c r="J147" s="3"/>
      <c r="K147" s="12"/>
      <c r="L147" s="3"/>
      <c r="M147" s="3"/>
      <c r="N147" s="3"/>
      <c r="O147" s="12"/>
      <c r="P147" s="3"/>
      <c r="Q147" s="3"/>
      <c r="R147" s="3"/>
      <c r="S147" s="12"/>
      <c r="T147" s="3"/>
      <c r="U147" s="3"/>
      <c r="V147" s="3"/>
      <c r="W147" s="12"/>
      <c r="X147" s="3"/>
      <c r="Y147" s="3"/>
      <c r="Z147" s="402"/>
      <c r="AA147" s="12"/>
      <c r="AB147" s="3"/>
      <c r="AC147" s="3"/>
      <c r="AD147" s="402"/>
      <c r="AE147" s="12"/>
      <c r="AF147" s="3"/>
      <c r="AG147" s="3"/>
      <c r="AH147" s="420"/>
      <c r="AI147" s="12"/>
      <c r="AJ147" s="3"/>
      <c r="AK147" s="3"/>
      <c r="AL147" s="3"/>
      <c r="AM147" s="3"/>
      <c r="AN147" s="3"/>
      <c r="AO147" s="3"/>
      <c r="AP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3:80" ht="18">
      <c r="C148" s="294"/>
      <c r="D148" s="12"/>
      <c r="E148" s="12"/>
      <c r="F148" s="3"/>
      <c r="G148" s="12"/>
      <c r="H148" s="3"/>
      <c r="I148" s="3"/>
      <c r="J148" s="3"/>
      <c r="K148" s="12"/>
      <c r="L148" s="3"/>
      <c r="M148" s="3"/>
      <c r="N148" s="3"/>
      <c r="O148" s="12"/>
      <c r="P148" s="3"/>
      <c r="Q148" s="3"/>
      <c r="R148" s="3"/>
      <c r="S148" s="12"/>
      <c r="T148" s="3"/>
      <c r="U148" s="3"/>
      <c r="V148" s="3"/>
      <c r="W148" s="12"/>
      <c r="X148" s="3"/>
      <c r="Y148" s="3"/>
      <c r="Z148" s="402"/>
      <c r="AA148" s="12"/>
      <c r="AB148" s="3"/>
      <c r="AC148" s="3"/>
      <c r="AD148" s="402"/>
      <c r="AE148" s="12"/>
      <c r="AF148" s="3"/>
      <c r="AG148" s="3"/>
      <c r="AH148" s="420"/>
      <c r="AI148" s="12"/>
      <c r="AJ148" s="3"/>
      <c r="AK148" s="3"/>
      <c r="AL148" s="3"/>
      <c r="AM148" s="3"/>
      <c r="AN148" s="3"/>
      <c r="AO148" s="3"/>
      <c r="AP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3:80" ht="18">
      <c r="C149" s="294"/>
      <c r="D149" s="12"/>
      <c r="E149" s="12"/>
      <c r="F149" s="3"/>
      <c r="G149" s="12"/>
      <c r="H149" s="3"/>
      <c r="I149" s="3"/>
      <c r="J149" s="3"/>
      <c r="K149" s="12"/>
      <c r="L149" s="3"/>
      <c r="M149" s="3"/>
      <c r="N149" s="3"/>
      <c r="O149" s="12"/>
      <c r="P149" s="3"/>
      <c r="Q149" s="3"/>
      <c r="R149" s="3"/>
      <c r="S149" s="12"/>
      <c r="T149" s="3"/>
      <c r="U149" s="3"/>
      <c r="V149" s="3"/>
      <c r="W149" s="12"/>
      <c r="X149" s="3"/>
      <c r="Y149" s="3"/>
      <c r="Z149" s="402"/>
      <c r="AA149" s="12"/>
      <c r="AB149" s="3"/>
      <c r="AC149" s="3"/>
      <c r="AD149" s="402"/>
      <c r="AE149" s="12"/>
      <c r="AF149" s="3"/>
      <c r="AG149" s="3"/>
      <c r="AH149" s="420"/>
      <c r="AI149" s="12"/>
      <c r="AJ149" s="3"/>
      <c r="AK149" s="3"/>
      <c r="AL149" s="3"/>
      <c r="AM149" s="3"/>
      <c r="AN149" s="3"/>
      <c r="AO149" s="3"/>
      <c r="AP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3:80" ht="18">
      <c r="C150" s="294"/>
      <c r="D150" s="12"/>
      <c r="E150" s="12"/>
      <c r="F150" s="3"/>
      <c r="G150" s="12"/>
      <c r="H150" s="3"/>
      <c r="I150" s="3"/>
      <c r="J150" s="3"/>
      <c r="K150" s="12"/>
      <c r="L150" s="3"/>
      <c r="M150" s="3"/>
      <c r="N150" s="3"/>
      <c r="O150" s="12"/>
      <c r="P150" s="3"/>
      <c r="Q150" s="3"/>
      <c r="R150" s="3"/>
      <c r="S150" s="12"/>
      <c r="T150" s="3"/>
      <c r="U150" s="3"/>
      <c r="V150" s="3"/>
      <c r="W150" s="12"/>
      <c r="X150" s="3"/>
      <c r="Y150" s="3"/>
      <c r="Z150" s="402"/>
      <c r="AA150" s="12"/>
      <c r="AB150" s="3"/>
      <c r="AC150" s="3"/>
      <c r="AD150" s="402"/>
      <c r="AE150" s="12"/>
      <c r="AF150" s="3"/>
      <c r="AG150" s="3"/>
      <c r="AH150" s="420"/>
      <c r="AI150" s="12"/>
      <c r="AJ150" s="3"/>
      <c r="AK150" s="3"/>
      <c r="AL150" s="3"/>
      <c r="AM150" s="3"/>
      <c r="AN150" s="3"/>
      <c r="AO150" s="3"/>
      <c r="AP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3:80" ht="18">
      <c r="C151" s="294"/>
      <c r="D151" s="12"/>
      <c r="E151" s="12"/>
      <c r="F151" s="3"/>
      <c r="G151" s="12"/>
      <c r="H151" s="3"/>
      <c r="I151" s="3"/>
      <c r="J151" s="3"/>
      <c r="K151" s="12"/>
      <c r="L151" s="3"/>
      <c r="M151" s="3"/>
      <c r="N151" s="3"/>
      <c r="O151" s="12"/>
      <c r="P151" s="3"/>
      <c r="Q151" s="3"/>
      <c r="R151" s="3"/>
      <c r="S151" s="12"/>
      <c r="T151" s="3"/>
      <c r="U151" s="3"/>
      <c r="V151" s="3"/>
      <c r="W151" s="12"/>
      <c r="X151" s="3"/>
      <c r="Y151" s="3"/>
      <c r="Z151" s="402"/>
      <c r="AA151" s="12"/>
      <c r="AB151" s="3"/>
      <c r="AC151" s="3"/>
      <c r="AD151" s="402"/>
      <c r="AE151" s="12"/>
      <c r="AF151" s="3"/>
      <c r="AG151" s="3"/>
      <c r="AH151" s="420"/>
      <c r="AI151" s="12"/>
      <c r="AJ151" s="3"/>
      <c r="AK151" s="3"/>
      <c r="AL151" s="3"/>
      <c r="AM151" s="3"/>
      <c r="AN151" s="3"/>
      <c r="AO151" s="3"/>
      <c r="AP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3:80" ht="18">
      <c r="C152" s="294"/>
      <c r="D152" s="12"/>
      <c r="E152" s="12"/>
      <c r="F152" s="3"/>
      <c r="G152" s="12"/>
      <c r="H152" s="3"/>
      <c r="I152" s="3"/>
      <c r="J152" s="3"/>
      <c r="K152" s="12"/>
      <c r="L152" s="3"/>
      <c r="M152" s="3"/>
      <c r="N152" s="3"/>
      <c r="O152" s="12"/>
      <c r="P152" s="3"/>
      <c r="Q152" s="3"/>
      <c r="R152" s="3"/>
      <c r="S152" s="12"/>
      <c r="T152" s="3"/>
      <c r="U152" s="3"/>
      <c r="V152" s="3"/>
      <c r="W152" s="12"/>
      <c r="X152" s="3"/>
      <c r="Y152" s="3"/>
      <c r="Z152" s="402"/>
      <c r="AA152" s="12"/>
      <c r="AB152" s="3"/>
      <c r="AC152" s="3"/>
      <c r="AD152" s="402"/>
      <c r="AE152" s="12"/>
      <c r="AF152" s="3"/>
      <c r="AG152" s="3"/>
      <c r="AH152" s="420"/>
      <c r="AI152" s="12"/>
      <c r="AJ152" s="3"/>
      <c r="AK152" s="3"/>
      <c r="AL152" s="3"/>
      <c r="AM152" s="3"/>
      <c r="AN152" s="3"/>
      <c r="AO152" s="3"/>
      <c r="AP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</sheetData>
  <sheetProtection/>
  <mergeCells count="16">
    <mergeCell ref="A1:B1"/>
    <mergeCell ref="C1:D1"/>
    <mergeCell ref="F1:G1"/>
    <mergeCell ref="J1:K1"/>
    <mergeCell ref="N1:O1"/>
    <mergeCell ref="R1:S1"/>
    <mergeCell ref="A29:A35"/>
    <mergeCell ref="A38:A44"/>
    <mergeCell ref="A47:A53"/>
    <mergeCell ref="C55:AO55"/>
    <mergeCell ref="V1:W1"/>
    <mergeCell ref="Z1:AA1"/>
    <mergeCell ref="AD1:AE1"/>
    <mergeCell ref="A2:A8"/>
    <mergeCell ref="A11:A17"/>
    <mergeCell ref="A20:A26"/>
  </mergeCells>
  <printOptions/>
  <pageMargins left="0.11811023622047245" right="0.2755905511811024" top="0.15748031496062992" bottom="0.1968503937007874" header="0.15748031496062992" footer="0.11811023622047245"/>
  <pageSetup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150"/>
  <sheetViews>
    <sheetView zoomScale="50" zoomScaleNormal="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8" sqref="AI8"/>
    </sheetView>
  </sheetViews>
  <sheetFormatPr defaultColWidth="9.00390625" defaultRowHeight="12.75"/>
  <cols>
    <col min="1" max="1" width="4.25390625" style="0" customWidth="1"/>
    <col min="2" max="2" width="3.125" style="0" customWidth="1"/>
    <col min="3" max="3" width="20.25390625" style="0" customWidth="1"/>
    <col min="4" max="4" width="6.125" style="0" customWidth="1"/>
    <col min="5" max="5" width="7.125" style="0" customWidth="1"/>
    <col min="6" max="6" width="7.125" style="0" hidden="1" customWidth="1"/>
    <col min="7" max="7" width="20.25390625" style="0" customWidth="1"/>
    <col min="8" max="8" width="6.625" style="0" customWidth="1"/>
    <col min="9" max="9" width="7.875" style="0" customWidth="1"/>
    <col min="10" max="10" width="7.875" style="0" hidden="1" customWidth="1"/>
    <col min="11" max="11" width="21.625" style="0" customWidth="1"/>
    <col min="12" max="12" width="7.875" style="0" customWidth="1"/>
    <col min="13" max="13" width="7.75390625" style="0" customWidth="1"/>
    <col min="14" max="14" width="7.75390625" style="0" hidden="1" customWidth="1"/>
    <col min="15" max="15" width="19.75390625" style="0" customWidth="1"/>
    <col min="16" max="16" width="8.625" style="0" customWidth="1"/>
    <col min="17" max="17" width="7.25390625" style="0" customWidth="1"/>
    <col min="18" max="18" width="7.25390625" style="0" hidden="1" customWidth="1"/>
    <col min="19" max="19" width="17.125" style="0" customWidth="1"/>
    <col min="20" max="20" width="7.25390625" style="0" customWidth="1"/>
    <col min="21" max="21" width="8.375" style="0" customWidth="1"/>
    <col min="22" max="22" width="8.375" style="0" hidden="1" customWidth="1"/>
    <col min="23" max="23" width="18.625" style="0" customWidth="1"/>
    <col min="24" max="24" width="7.25390625" style="0" customWidth="1"/>
    <col min="25" max="25" width="9.00390625" style="0" customWidth="1"/>
    <col min="26" max="26" width="10.75390625" style="0" hidden="1" customWidth="1"/>
    <col min="27" max="27" width="21.875" style="0" customWidth="1"/>
    <col min="28" max="28" width="8.00390625" style="0" customWidth="1"/>
    <col min="29" max="29" width="9.625" style="0" customWidth="1"/>
    <col min="30" max="30" width="10.125" style="0" hidden="1" customWidth="1"/>
    <col min="31" max="31" width="19.375" style="0" customWidth="1"/>
    <col min="32" max="32" width="7.375" style="0" customWidth="1"/>
    <col min="33" max="33" width="8.75390625" style="0" customWidth="1"/>
    <col min="34" max="34" width="10.75390625" style="0" hidden="1" customWidth="1"/>
    <col min="35" max="35" width="25.25390625" style="1" customWidth="1"/>
    <col min="36" max="36" width="8.75390625" style="0" customWidth="1"/>
    <col min="37" max="37" width="9.00390625" style="0" customWidth="1"/>
    <col min="38" max="38" width="9.125" style="0" hidden="1" customWidth="1"/>
    <col min="39" max="39" width="6.875" style="0" customWidth="1"/>
    <col min="40" max="40" width="8.25390625" style="0" customWidth="1"/>
    <col min="41" max="41" width="18.625" style="0" customWidth="1"/>
    <col min="42" max="42" width="6.375" style="0" customWidth="1"/>
    <col min="43" max="43" width="8.125" style="0" customWidth="1"/>
    <col min="44" max="44" width="7.00390625" style="0" customWidth="1"/>
  </cols>
  <sheetData>
    <row r="1" spans="35:48" ht="18">
      <c r="AI1" s="240" t="s">
        <v>39</v>
      </c>
      <c r="AJ1" s="239" t="s">
        <v>40</v>
      </c>
      <c r="AP1" s="238" t="s">
        <v>354</v>
      </c>
      <c r="AV1" s="238" t="s">
        <v>353</v>
      </c>
    </row>
    <row r="2" spans="1:44" ht="23.25">
      <c r="A2" s="464"/>
      <c r="B2" s="465"/>
      <c r="C2" s="466" t="s">
        <v>15</v>
      </c>
      <c r="D2" s="466"/>
      <c r="E2" s="254"/>
      <c r="F2" s="176"/>
      <c r="G2" s="466" t="s">
        <v>16</v>
      </c>
      <c r="H2" s="466"/>
      <c r="I2" s="254"/>
      <c r="J2" s="176"/>
      <c r="K2" s="466" t="s">
        <v>25</v>
      </c>
      <c r="L2" s="466"/>
      <c r="M2" s="254"/>
      <c r="N2" s="176"/>
      <c r="O2" s="466" t="s">
        <v>26</v>
      </c>
      <c r="P2" s="466"/>
      <c r="Q2" s="254"/>
      <c r="R2" s="176"/>
      <c r="S2" s="466" t="s">
        <v>27</v>
      </c>
      <c r="T2" s="466"/>
      <c r="U2" s="254"/>
      <c r="V2" s="186"/>
      <c r="W2" s="461" t="s">
        <v>28</v>
      </c>
      <c r="X2" s="462"/>
      <c r="Y2" s="22"/>
      <c r="Z2" s="187"/>
      <c r="AA2" s="463" t="s">
        <v>264</v>
      </c>
      <c r="AB2" s="463"/>
      <c r="AC2" s="19"/>
      <c r="AD2" s="172"/>
      <c r="AE2" s="461" t="s">
        <v>265</v>
      </c>
      <c r="AF2" s="462"/>
      <c r="AG2" s="23"/>
      <c r="AH2" s="175"/>
      <c r="AI2" s="75" t="s">
        <v>263</v>
      </c>
      <c r="AJ2" s="74"/>
      <c r="AK2" s="19"/>
      <c r="AR2" s="10"/>
    </row>
    <row r="3" spans="1:57" ht="23.25" customHeight="1">
      <c r="A3" s="459" t="s">
        <v>0</v>
      </c>
      <c r="B3" s="14">
        <v>1</v>
      </c>
      <c r="C3" s="212" t="s">
        <v>6</v>
      </c>
      <c r="D3" s="39" t="s">
        <v>98</v>
      </c>
      <c r="E3" s="39">
        <v>112</v>
      </c>
      <c r="F3" s="177">
        <v>3</v>
      </c>
      <c r="G3" s="281" t="s">
        <v>9</v>
      </c>
      <c r="H3" s="39" t="s">
        <v>90</v>
      </c>
      <c r="I3" s="39" t="s">
        <v>105</v>
      </c>
      <c r="J3" s="177">
        <v>2</v>
      </c>
      <c r="K3" s="195" t="s">
        <v>18</v>
      </c>
      <c r="L3" s="39" t="s">
        <v>88</v>
      </c>
      <c r="M3" s="39">
        <v>113</v>
      </c>
      <c r="N3" s="177">
        <v>9</v>
      </c>
      <c r="O3" s="221" t="s">
        <v>29</v>
      </c>
      <c r="P3" s="39" t="s">
        <v>48</v>
      </c>
      <c r="Q3" s="39">
        <v>305</v>
      </c>
      <c r="R3" s="177">
        <v>1</v>
      </c>
      <c r="S3" s="198" t="s">
        <v>8</v>
      </c>
      <c r="T3" s="39" t="s">
        <v>46</v>
      </c>
      <c r="U3" s="39">
        <v>301</v>
      </c>
      <c r="V3" s="177">
        <v>7</v>
      </c>
      <c r="W3" s="213" t="s">
        <v>17</v>
      </c>
      <c r="X3" s="39" t="s">
        <v>259</v>
      </c>
      <c r="Y3" s="39">
        <v>208</v>
      </c>
      <c r="Z3" s="177">
        <v>7</v>
      </c>
      <c r="AA3" s="196" t="s">
        <v>318</v>
      </c>
      <c r="AB3" s="39" t="s">
        <v>321</v>
      </c>
      <c r="AC3" s="39" t="s">
        <v>346</v>
      </c>
      <c r="AD3" s="180">
        <v>7</v>
      </c>
      <c r="AE3" s="208" t="s">
        <v>22</v>
      </c>
      <c r="AF3" s="84" t="s">
        <v>43</v>
      </c>
      <c r="AG3" s="39">
        <v>114</v>
      </c>
      <c r="AH3" s="184">
        <v>9</v>
      </c>
      <c r="AI3" s="91" t="s">
        <v>302</v>
      </c>
      <c r="AJ3" s="39" t="s">
        <v>79</v>
      </c>
      <c r="AK3" s="85" t="s">
        <v>197</v>
      </c>
      <c r="AL3" s="191">
        <v>8</v>
      </c>
      <c r="AO3" s="282">
        <v>1</v>
      </c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23.25">
      <c r="A4" s="459"/>
      <c r="B4" s="14">
        <v>2</v>
      </c>
      <c r="C4" s="201" t="s">
        <v>24</v>
      </c>
      <c r="D4" s="39" t="s">
        <v>95</v>
      </c>
      <c r="E4" s="39">
        <v>206</v>
      </c>
      <c r="F4" s="177">
        <v>9</v>
      </c>
      <c r="G4" s="198" t="s">
        <v>22</v>
      </c>
      <c r="H4" s="39" t="s">
        <v>46</v>
      </c>
      <c r="I4" s="39">
        <v>205</v>
      </c>
      <c r="J4" s="177">
        <v>11</v>
      </c>
      <c r="K4" s="205" t="s">
        <v>281</v>
      </c>
      <c r="L4" s="39" t="s">
        <v>268</v>
      </c>
      <c r="M4" s="250" t="s">
        <v>339</v>
      </c>
      <c r="N4" s="177">
        <v>8</v>
      </c>
      <c r="O4" s="207" t="s">
        <v>13</v>
      </c>
      <c r="P4" s="39" t="s">
        <v>44</v>
      </c>
      <c r="Q4" s="39">
        <v>305</v>
      </c>
      <c r="R4" s="177">
        <v>6</v>
      </c>
      <c r="S4" s="197" t="s">
        <v>20</v>
      </c>
      <c r="T4" s="78" t="s">
        <v>93</v>
      </c>
      <c r="U4" s="39">
        <v>308</v>
      </c>
      <c r="V4" s="177">
        <v>12</v>
      </c>
      <c r="W4" s="212" t="s">
        <v>6</v>
      </c>
      <c r="X4" s="39" t="s">
        <v>98</v>
      </c>
      <c r="Y4" s="39">
        <v>112</v>
      </c>
      <c r="Z4" s="177">
        <v>3</v>
      </c>
      <c r="AA4" s="268" t="s">
        <v>363</v>
      </c>
      <c r="AB4" s="79" t="s">
        <v>364</v>
      </c>
      <c r="AC4" s="39" t="s">
        <v>346</v>
      </c>
      <c r="AD4" s="177">
        <v>8</v>
      </c>
      <c r="AE4" s="265" t="s">
        <v>8</v>
      </c>
      <c r="AF4" s="39" t="s">
        <v>43</v>
      </c>
      <c r="AG4" s="85">
        <v>114</v>
      </c>
      <c r="AH4" s="177">
        <v>8</v>
      </c>
      <c r="AI4" s="275" t="s">
        <v>300</v>
      </c>
      <c r="AJ4" s="39" t="s">
        <v>301</v>
      </c>
      <c r="AK4" s="190" t="s">
        <v>345</v>
      </c>
      <c r="AL4" s="191">
        <v>8</v>
      </c>
      <c r="AO4" s="282">
        <v>2</v>
      </c>
      <c r="AR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23.25">
      <c r="A5" s="459"/>
      <c r="B5" s="14">
        <v>3</v>
      </c>
      <c r="C5" s="91" t="s">
        <v>298</v>
      </c>
      <c r="D5" s="39" t="s">
        <v>268</v>
      </c>
      <c r="E5" s="250" t="s">
        <v>338</v>
      </c>
      <c r="F5" s="182">
        <v>10</v>
      </c>
      <c r="G5" s="205" t="s">
        <v>303</v>
      </c>
      <c r="H5" s="39" t="s">
        <v>301</v>
      </c>
      <c r="I5" s="81" t="s">
        <v>322</v>
      </c>
      <c r="J5" s="183">
        <v>6</v>
      </c>
      <c r="K5" s="219" t="s">
        <v>328</v>
      </c>
      <c r="L5" s="39" t="s">
        <v>98</v>
      </c>
      <c r="M5" s="39">
        <v>112</v>
      </c>
      <c r="N5" s="185">
        <v>2</v>
      </c>
      <c r="O5" s="197" t="s">
        <v>20</v>
      </c>
      <c r="P5" s="84" t="s">
        <v>93</v>
      </c>
      <c r="Q5" s="39">
        <v>308</v>
      </c>
      <c r="R5" s="177">
        <v>10</v>
      </c>
      <c r="S5" s="221" t="s">
        <v>29</v>
      </c>
      <c r="T5" s="39" t="s">
        <v>48</v>
      </c>
      <c r="U5" s="39">
        <v>301</v>
      </c>
      <c r="V5" s="177">
        <v>1</v>
      </c>
      <c r="W5" s="266" t="s">
        <v>13</v>
      </c>
      <c r="X5" s="39" t="s">
        <v>44</v>
      </c>
      <c r="Y5" s="189">
        <v>208</v>
      </c>
      <c r="Z5" s="285">
        <v>5</v>
      </c>
      <c r="AA5" s="268" t="s">
        <v>368</v>
      </c>
      <c r="AB5" s="87" t="s">
        <v>366</v>
      </c>
      <c r="AC5" s="39" t="s">
        <v>347</v>
      </c>
      <c r="AD5" s="177">
        <v>9</v>
      </c>
      <c r="AE5" s="174" t="s">
        <v>20</v>
      </c>
      <c r="AF5" s="39" t="s">
        <v>259</v>
      </c>
      <c r="AG5" s="85">
        <v>308</v>
      </c>
      <c r="AH5" s="188">
        <v>11</v>
      </c>
      <c r="AI5" s="208" t="s">
        <v>22</v>
      </c>
      <c r="AJ5" s="84" t="s">
        <v>43</v>
      </c>
      <c r="AK5" s="39">
        <v>204</v>
      </c>
      <c r="AL5" s="191">
        <v>9</v>
      </c>
      <c r="AR5" s="8"/>
      <c r="AY5" s="8"/>
      <c r="AZ5" s="8"/>
      <c r="BA5" s="8"/>
      <c r="BB5" s="8"/>
      <c r="BC5" s="8"/>
      <c r="BD5" s="8"/>
      <c r="BE5" s="8"/>
    </row>
    <row r="6" spans="1:53" ht="23.25">
      <c r="A6" s="459"/>
      <c r="B6" s="14">
        <v>4</v>
      </c>
      <c r="C6" s="207" t="s">
        <v>42</v>
      </c>
      <c r="D6" s="39" t="s">
        <v>44</v>
      </c>
      <c r="E6" s="39">
        <v>206</v>
      </c>
      <c r="F6" s="177">
        <v>3</v>
      </c>
      <c r="G6" s="205" t="s">
        <v>224</v>
      </c>
      <c r="H6" s="78" t="s">
        <v>79</v>
      </c>
      <c r="I6" s="78" t="s">
        <v>323</v>
      </c>
      <c r="J6" s="178">
        <v>6</v>
      </c>
      <c r="K6" s="281" t="s">
        <v>9</v>
      </c>
      <c r="L6" s="39" t="s">
        <v>90</v>
      </c>
      <c r="M6" s="39" t="s">
        <v>105</v>
      </c>
      <c r="N6" s="185">
        <v>2</v>
      </c>
      <c r="O6" s="195" t="s">
        <v>18</v>
      </c>
      <c r="P6" s="39" t="s">
        <v>88</v>
      </c>
      <c r="Q6" s="39">
        <v>305</v>
      </c>
      <c r="R6" s="177">
        <v>9</v>
      </c>
      <c r="S6" s="212" t="s">
        <v>6</v>
      </c>
      <c r="T6" s="39" t="s">
        <v>98</v>
      </c>
      <c r="U6" s="39">
        <v>112</v>
      </c>
      <c r="V6" s="177">
        <v>3</v>
      </c>
      <c r="W6" s="197" t="s">
        <v>20</v>
      </c>
      <c r="X6" s="78" t="s">
        <v>93</v>
      </c>
      <c r="Y6" s="39">
        <v>308</v>
      </c>
      <c r="Z6" s="177">
        <v>12</v>
      </c>
      <c r="AA6" s="227" t="s">
        <v>365</v>
      </c>
      <c r="AB6" s="87" t="s">
        <v>366</v>
      </c>
      <c r="AC6" s="39" t="s">
        <v>347</v>
      </c>
      <c r="AD6" s="177">
        <v>9</v>
      </c>
      <c r="AE6" s="213" t="s">
        <v>17</v>
      </c>
      <c r="AF6" s="39" t="s">
        <v>259</v>
      </c>
      <c r="AG6" s="85">
        <v>114</v>
      </c>
      <c r="AH6" s="177">
        <v>7</v>
      </c>
      <c r="AI6" s="258" t="s">
        <v>8</v>
      </c>
      <c r="AJ6" s="39" t="s">
        <v>43</v>
      </c>
      <c r="AK6" s="85">
        <v>204</v>
      </c>
      <c r="AL6" s="191">
        <v>8</v>
      </c>
      <c r="AM6" s="4"/>
      <c r="AO6" s="128">
        <v>5</v>
      </c>
      <c r="AR6" s="8"/>
      <c r="AY6" s="8"/>
      <c r="AZ6" s="8"/>
      <c r="BA6" s="8"/>
    </row>
    <row r="7" spans="1:57" ht="23.25">
      <c r="A7" s="459"/>
      <c r="B7" s="14">
        <v>5</v>
      </c>
      <c r="C7" s="173" t="s">
        <v>21</v>
      </c>
      <c r="D7" s="39" t="s">
        <v>49</v>
      </c>
      <c r="E7" s="78">
        <v>206</v>
      </c>
      <c r="F7" s="178">
        <v>10</v>
      </c>
      <c r="G7" s="207" t="s">
        <v>42</v>
      </c>
      <c r="H7" s="39" t="s">
        <v>44</v>
      </c>
      <c r="I7" s="39">
        <v>206</v>
      </c>
      <c r="J7" s="177">
        <v>3</v>
      </c>
      <c r="K7" s="213" t="s">
        <v>17</v>
      </c>
      <c r="L7" s="39" t="s">
        <v>259</v>
      </c>
      <c r="M7" s="39">
        <v>113</v>
      </c>
      <c r="N7" s="177">
        <v>7</v>
      </c>
      <c r="O7" s="219" t="s">
        <v>328</v>
      </c>
      <c r="P7" s="39" t="s">
        <v>98</v>
      </c>
      <c r="Q7" s="39">
        <v>112</v>
      </c>
      <c r="R7" s="185">
        <v>2</v>
      </c>
      <c r="S7" s="267" t="s">
        <v>311</v>
      </c>
      <c r="T7" s="79" t="s">
        <v>268</v>
      </c>
      <c r="U7" s="94" t="s">
        <v>341</v>
      </c>
      <c r="V7" s="177">
        <v>9</v>
      </c>
      <c r="W7" s="205" t="s">
        <v>315</v>
      </c>
      <c r="X7" s="39" t="s">
        <v>73</v>
      </c>
      <c r="Y7" s="39">
        <v>208</v>
      </c>
      <c r="Z7" s="188">
        <v>8</v>
      </c>
      <c r="AA7" s="208" t="s">
        <v>22</v>
      </c>
      <c r="AB7" s="84" t="s">
        <v>43</v>
      </c>
      <c r="AC7" s="39">
        <v>306</v>
      </c>
      <c r="AD7" s="284">
        <v>9</v>
      </c>
      <c r="AE7" s="204" t="s">
        <v>12</v>
      </c>
      <c r="AF7" s="39" t="s">
        <v>95</v>
      </c>
      <c r="AG7" s="39">
        <v>114</v>
      </c>
      <c r="AH7" s="177">
        <v>5</v>
      </c>
      <c r="AI7" s="257" t="s">
        <v>9</v>
      </c>
      <c r="AJ7" s="39" t="s">
        <v>145</v>
      </c>
      <c r="AK7" s="85" t="s">
        <v>105</v>
      </c>
      <c r="AL7" s="191">
        <v>1</v>
      </c>
      <c r="AM7" s="279"/>
      <c r="AR7" s="8"/>
      <c r="AW7" s="8"/>
      <c r="AX7" s="8"/>
      <c r="AY7" s="8"/>
      <c r="AZ7" s="8"/>
      <c r="BA7" s="8"/>
      <c r="BB7" s="8"/>
      <c r="BC7" s="8"/>
      <c r="BD7" s="8"/>
      <c r="BE7" s="8"/>
    </row>
    <row r="8" spans="1:57" ht="23.25">
      <c r="A8" s="459"/>
      <c r="B8" s="14">
        <v>6</v>
      </c>
      <c r="C8" s="281" t="s">
        <v>9</v>
      </c>
      <c r="D8" s="39" t="s">
        <v>90</v>
      </c>
      <c r="E8" s="72" t="s">
        <v>105</v>
      </c>
      <c r="F8" s="180">
        <v>2</v>
      </c>
      <c r="G8" s="196" t="s">
        <v>18</v>
      </c>
      <c r="H8" s="39" t="s">
        <v>88</v>
      </c>
      <c r="I8" s="39">
        <v>205</v>
      </c>
      <c r="J8" s="177">
        <v>8</v>
      </c>
      <c r="K8" s="207" t="s">
        <v>13</v>
      </c>
      <c r="L8" s="39" t="s">
        <v>44</v>
      </c>
      <c r="M8" s="39">
        <v>113</v>
      </c>
      <c r="N8" s="177">
        <v>6</v>
      </c>
      <c r="O8" s="213" t="s">
        <v>17</v>
      </c>
      <c r="P8" s="39" t="s">
        <v>259</v>
      </c>
      <c r="Q8" s="39">
        <v>305</v>
      </c>
      <c r="R8" s="177">
        <v>7</v>
      </c>
      <c r="S8" s="267" t="s">
        <v>312</v>
      </c>
      <c r="T8" s="79" t="s">
        <v>309</v>
      </c>
      <c r="U8" s="94" t="s">
        <v>342</v>
      </c>
      <c r="V8" s="177">
        <v>9</v>
      </c>
      <c r="W8" s="205" t="s">
        <v>226</v>
      </c>
      <c r="X8" s="39" t="s">
        <v>79</v>
      </c>
      <c r="Y8" s="189">
        <v>208</v>
      </c>
      <c r="Z8" s="177">
        <v>8</v>
      </c>
      <c r="AA8" s="265" t="s">
        <v>8</v>
      </c>
      <c r="AB8" s="39" t="s">
        <v>43</v>
      </c>
      <c r="AC8" s="39">
        <v>306</v>
      </c>
      <c r="AD8" s="177">
        <v>8</v>
      </c>
      <c r="AE8" s="204" t="s">
        <v>24</v>
      </c>
      <c r="AF8" s="39" t="s">
        <v>95</v>
      </c>
      <c r="AG8" s="39">
        <v>114</v>
      </c>
      <c r="AH8" s="188">
        <v>5</v>
      </c>
      <c r="AI8" s="226" t="s">
        <v>6</v>
      </c>
      <c r="AJ8" s="39" t="s">
        <v>98</v>
      </c>
      <c r="AK8" s="190">
        <v>112</v>
      </c>
      <c r="AL8" s="191">
        <v>7</v>
      </c>
      <c r="AM8" s="4"/>
      <c r="AR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ht="23.25">
      <c r="A9" s="460"/>
      <c r="B9" s="14">
        <v>7</v>
      </c>
      <c r="AM9" s="4"/>
      <c r="AR9" s="8"/>
      <c r="AS9" s="12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ht="23.25">
      <c r="A10" s="13"/>
      <c r="B10" s="14"/>
      <c r="C10" s="206"/>
      <c r="F10" s="177">
        <f>SUM(F3:F8)</f>
        <v>37</v>
      </c>
      <c r="G10" s="215"/>
      <c r="H10" s="136"/>
      <c r="I10" s="136"/>
      <c r="J10" s="177">
        <f>SUM(J3:J8)</f>
        <v>36</v>
      </c>
      <c r="K10" s="217"/>
      <c r="L10" s="136"/>
      <c r="M10" s="136"/>
      <c r="N10" s="177">
        <f>SUM(N3:N8)</f>
        <v>34</v>
      </c>
      <c r="O10" s="206"/>
      <c r="P10" s="136"/>
      <c r="Q10" s="136"/>
      <c r="R10" s="177">
        <f>SUM(R3:R8)</f>
        <v>35</v>
      </c>
      <c r="S10" s="206"/>
      <c r="V10" s="177">
        <f>SUM(V3:V8)</f>
        <v>41</v>
      </c>
      <c r="W10" s="206"/>
      <c r="X10" s="72"/>
      <c r="Y10" s="88"/>
      <c r="Z10" s="177">
        <f>SUM(Z3:Z8)</f>
        <v>43</v>
      </c>
      <c r="AD10" s="177">
        <f>SUM(AD3:AD8)</f>
        <v>50</v>
      </c>
      <c r="AE10" s="206"/>
      <c r="AH10" s="177">
        <f>SUM(AH3:AH8)</f>
        <v>45</v>
      </c>
      <c r="AI10" s="276"/>
      <c r="AL10" s="177">
        <f>SUM(AL3:AL8)</f>
        <v>41</v>
      </c>
      <c r="AM10" s="4"/>
      <c r="AR10" s="8"/>
      <c r="AS10" s="12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ht="20.25">
      <c r="A11" s="13"/>
      <c r="B11" s="17"/>
      <c r="S11" s="206"/>
      <c r="V11" s="179"/>
      <c r="W11" s="206"/>
      <c r="AM11" s="4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ht="23.25" customHeight="1">
      <c r="A12" s="459" t="s">
        <v>1</v>
      </c>
      <c r="B12" s="14">
        <v>1</v>
      </c>
      <c r="C12" s="213" t="s">
        <v>17</v>
      </c>
      <c r="D12" s="39" t="s">
        <v>259</v>
      </c>
      <c r="E12" s="39">
        <v>206</v>
      </c>
      <c r="F12" s="177">
        <v>7</v>
      </c>
      <c r="G12" s="205" t="s">
        <v>303</v>
      </c>
      <c r="H12" s="39" t="s">
        <v>73</v>
      </c>
      <c r="I12" s="39" t="s">
        <v>322</v>
      </c>
      <c r="J12" s="180">
        <v>6</v>
      </c>
      <c r="K12" s="209" t="s">
        <v>22</v>
      </c>
      <c r="L12" s="39" t="s">
        <v>48</v>
      </c>
      <c r="M12" s="39">
        <v>113</v>
      </c>
      <c r="N12" s="177">
        <v>7</v>
      </c>
      <c r="O12" s="201" t="s">
        <v>24</v>
      </c>
      <c r="P12" s="39" t="s">
        <v>95</v>
      </c>
      <c r="Q12" s="39">
        <v>305</v>
      </c>
      <c r="R12" s="177">
        <v>5</v>
      </c>
      <c r="S12" s="194" t="s">
        <v>21</v>
      </c>
      <c r="T12" s="39" t="s">
        <v>215</v>
      </c>
      <c r="U12" s="39">
        <v>301</v>
      </c>
      <c r="V12" s="177">
        <v>7</v>
      </c>
      <c r="W12" s="281" t="s">
        <v>9</v>
      </c>
      <c r="X12" s="39" t="s">
        <v>90</v>
      </c>
      <c r="Y12" s="39" t="s">
        <v>105</v>
      </c>
      <c r="Z12" s="178">
        <v>2</v>
      </c>
      <c r="AA12" s="174" t="s">
        <v>20</v>
      </c>
      <c r="AB12" s="39" t="s">
        <v>93</v>
      </c>
      <c r="AC12" s="39">
        <v>308</v>
      </c>
      <c r="AD12" s="180">
        <v>11</v>
      </c>
      <c r="AE12" s="266" t="s">
        <v>13</v>
      </c>
      <c r="AF12" s="39" t="s">
        <v>44</v>
      </c>
      <c r="AG12" s="39">
        <v>114</v>
      </c>
      <c r="AH12" s="191">
        <v>3</v>
      </c>
      <c r="AI12" s="204" t="s">
        <v>128</v>
      </c>
      <c r="AJ12" s="39" t="s">
        <v>53</v>
      </c>
      <c r="AK12" s="85">
        <v>204</v>
      </c>
      <c r="AL12" s="191">
        <v>9</v>
      </c>
      <c r="AM12" s="4"/>
      <c r="AR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ht="23.25">
      <c r="A13" s="459"/>
      <c r="B13" s="14">
        <v>2</v>
      </c>
      <c r="C13" s="194" t="s">
        <v>14</v>
      </c>
      <c r="D13" s="39" t="s">
        <v>49</v>
      </c>
      <c r="E13" s="39">
        <v>206</v>
      </c>
      <c r="F13" s="177">
        <v>12</v>
      </c>
      <c r="G13" s="205" t="s">
        <v>224</v>
      </c>
      <c r="H13" s="39" t="s">
        <v>79</v>
      </c>
      <c r="I13" s="39" t="s">
        <v>323</v>
      </c>
      <c r="J13" s="177">
        <v>6</v>
      </c>
      <c r="K13" s="209" t="s">
        <v>8</v>
      </c>
      <c r="L13" s="39" t="s">
        <v>48</v>
      </c>
      <c r="M13" s="39">
        <v>113</v>
      </c>
      <c r="N13" s="180">
        <v>4</v>
      </c>
      <c r="O13" s="197" t="s">
        <v>20</v>
      </c>
      <c r="P13" s="84" t="s">
        <v>93</v>
      </c>
      <c r="Q13" s="39">
        <v>308</v>
      </c>
      <c r="R13" s="177">
        <v>10</v>
      </c>
      <c r="S13" s="194" t="s">
        <v>14</v>
      </c>
      <c r="T13" s="39" t="s">
        <v>215</v>
      </c>
      <c r="U13" s="39">
        <v>301</v>
      </c>
      <c r="V13" s="178">
        <v>8</v>
      </c>
      <c r="W13" s="281" t="s">
        <v>9</v>
      </c>
      <c r="X13" s="39" t="s">
        <v>90</v>
      </c>
      <c r="Y13" s="189" t="s">
        <v>105</v>
      </c>
      <c r="Z13" s="177">
        <v>2</v>
      </c>
      <c r="AA13" s="204" t="s">
        <v>24</v>
      </c>
      <c r="AB13" s="39" t="s">
        <v>95</v>
      </c>
      <c r="AC13" s="39">
        <v>306</v>
      </c>
      <c r="AD13" s="177">
        <v>5</v>
      </c>
      <c r="AE13" s="173" t="s">
        <v>351</v>
      </c>
      <c r="AF13" s="39" t="s">
        <v>262</v>
      </c>
      <c r="AG13" s="39">
        <v>114</v>
      </c>
      <c r="AH13" s="188">
        <v>10</v>
      </c>
      <c r="AI13" s="256" t="s">
        <v>24</v>
      </c>
      <c r="AJ13" s="39" t="s">
        <v>53</v>
      </c>
      <c r="AK13" s="85">
        <v>204</v>
      </c>
      <c r="AL13" s="191">
        <v>5</v>
      </c>
      <c r="AM13" s="4"/>
      <c r="AR13" s="8"/>
      <c r="AS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23.25">
      <c r="A14" s="459"/>
      <c r="B14" s="14">
        <v>3</v>
      </c>
      <c r="C14" s="91" t="s">
        <v>274</v>
      </c>
      <c r="D14" s="39" t="s">
        <v>267</v>
      </c>
      <c r="E14" s="250" t="s">
        <v>324</v>
      </c>
      <c r="F14" s="177">
        <v>7</v>
      </c>
      <c r="G14" s="194" t="s">
        <v>14</v>
      </c>
      <c r="H14" s="39" t="s">
        <v>49</v>
      </c>
      <c r="I14" s="39">
        <v>205</v>
      </c>
      <c r="J14" s="177">
        <v>12</v>
      </c>
      <c r="K14" s="201" t="s">
        <v>12</v>
      </c>
      <c r="L14" s="39" t="s">
        <v>53</v>
      </c>
      <c r="M14" s="39">
        <v>301</v>
      </c>
      <c r="N14" s="177">
        <v>8</v>
      </c>
      <c r="O14" s="209" t="s">
        <v>22</v>
      </c>
      <c r="P14" s="39" t="s">
        <v>48</v>
      </c>
      <c r="Q14" s="39">
        <v>305</v>
      </c>
      <c r="R14" s="177">
        <v>7</v>
      </c>
      <c r="S14" s="213" t="s">
        <v>17</v>
      </c>
      <c r="T14" s="39" t="s">
        <v>259</v>
      </c>
      <c r="U14" s="39">
        <v>301</v>
      </c>
      <c r="V14" s="177">
        <v>7</v>
      </c>
      <c r="W14" s="266" t="s">
        <v>13</v>
      </c>
      <c r="X14" s="39" t="s">
        <v>44</v>
      </c>
      <c r="Y14" s="189">
        <v>208</v>
      </c>
      <c r="Z14" s="191">
        <v>5</v>
      </c>
      <c r="AA14" s="257" t="s">
        <v>9</v>
      </c>
      <c r="AB14" s="39" t="s">
        <v>90</v>
      </c>
      <c r="AC14" s="39" t="s">
        <v>105</v>
      </c>
      <c r="AD14" s="177">
        <v>1</v>
      </c>
      <c r="AE14" s="173" t="s">
        <v>351</v>
      </c>
      <c r="AF14" s="39" t="s">
        <v>262</v>
      </c>
      <c r="AG14" s="85">
        <v>114</v>
      </c>
      <c r="AH14" s="177">
        <v>10</v>
      </c>
      <c r="AI14" s="91" t="s">
        <v>51</v>
      </c>
      <c r="AJ14" s="39" t="s">
        <v>271</v>
      </c>
      <c r="AK14" s="85" t="s">
        <v>201</v>
      </c>
      <c r="AL14" s="191">
        <v>8</v>
      </c>
      <c r="AM14" s="4"/>
      <c r="AR14" s="8"/>
      <c r="AX14" s="8"/>
      <c r="AY14" s="8"/>
      <c r="AZ14" s="8"/>
      <c r="BA14" s="8"/>
      <c r="BB14" s="8"/>
      <c r="BC14" s="8"/>
      <c r="BD14" s="8"/>
      <c r="BE14" s="8"/>
    </row>
    <row r="15" spans="1:57" ht="23.25">
      <c r="A15" s="459"/>
      <c r="B15" s="14">
        <v>4</v>
      </c>
      <c r="C15" s="93" t="s">
        <v>296</v>
      </c>
      <c r="D15" s="39" t="s">
        <v>297</v>
      </c>
      <c r="E15" s="250" t="s">
        <v>325</v>
      </c>
      <c r="F15" s="177">
        <v>7</v>
      </c>
      <c r="G15" s="205" t="s">
        <v>51</v>
      </c>
      <c r="H15" s="39" t="s">
        <v>271</v>
      </c>
      <c r="I15" s="250" t="s">
        <v>204</v>
      </c>
      <c r="J15" s="177">
        <v>10</v>
      </c>
      <c r="K15" s="197" t="s">
        <v>20</v>
      </c>
      <c r="L15" s="84" t="s">
        <v>259</v>
      </c>
      <c r="M15" s="39">
        <v>308</v>
      </c>
      <c r="N15" s="177">
        <v>10</v>
      </c>
      <c r="O15" s="209" t="s">
        <v>8</v>
      </c>
      <c r="P15" s="39" t="s">
        <v>48</v>
      </c>
      <c r="Q15" s="39">
        <v>305</v>
      </c>
      <c r="R15" s="180">
        <v>4</v>
      </c>
      <c r="S15" s="204" t="s">
        <v>12</v>
      </c>
      <c r="T15" s="39" t="s">
        <v>53</v>
      </c>
      <c r="U15" s="39">
        <v>301</v>
      </c>
      <c r="V15" s="177">
        <v>10</v>
      </c>
      <c r="W15" s="194" t="s">
        <v>21</v>
      </c>
      <c r="X15" s="39" t="s">
        <v>215</v>
      </c>
      <c r="Y15" s="39">
        <v>208</v>
      </c>
      <c r="Z15" s="177">
        <v>7</v>
      </c>
      <c r="AA15" s="173" t="s">
        <v>351</v>
      </c>
      <c r="AB15" s="39" t="s">
        <v>262</v>
      </c>
      <c r="AC15" s="39">
        <v>306</v>
      </c>
      <c r="AD15" s="188">
        <v>10</v>
      </c>
      <c r="AE15" s="204" t="s">
        <v>24</v>
      </c>
      <c r="AF15" s="39" t="s">
        <v>95</v>
      </c>
      <c r="AG15" s="85">
        <v>114</v>
      </c>
      <c r="AH15" s="188">
        <v>5</v>
      </c>
      <c r="AI15" s="280" t="s">
        <v>9</v>
      </c>
      <c r="AJ15" s="39" t="s">
        <v>90</v>
      </c>
      <c r="AK15" s="85" t="s">
        <v>105</v>
      </c>
      <c r="AL15" s="188">
        <v>1</v>
      </c>
      <c r="AM15" s="4"/>
      <c r="AR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23.25">
      <c r="A16" s="459"/>
      <c r="B16" s="14">
        <v>5</v>
      </c>
      <c r="C16" s="265" t="s">
        <v>22</v>
      </c>
      <c r="D16" s="39" t="s">
        <v>43</v>
      </c>
      <c r="E16" s="39">
        <v>206</v>
      </c>
      <c r="F16" s="177">
        <v>11</v>
      </c>
      <c r="G16" s="207" t="s">
        <v>13</v>
      </c>
      <c r="H16" s="39" t="s">
        <v>44</v>
      </c>
      <c r="I16" s="39">
        <v>205</v>
      </c>
      <c r="J16" s="177">
        <v>6</v>
      </c>
      <c r="K16" s="205" t="s">
        <v>224</v>
      </c>
      <c r="L16" s="39" t="s">
        <v>79</v>
      </c>
      <c r="M16" s="39" t="s">
        <v>331</v>
      </c>
      <c r="N16" s="177">
        <v>5</v>
      </c>
      <c r="O16" s="272" t="s">
        <v>306</v>
      </c>
      <c r="P16" s="84" t="s">
        <v>270</v>
      </c>
      <c r="Q16" s="250" t="s">
        <v>335</v>
      </c>
      <c r="R16" s="177">
        <v>8</v>
      </c>
      <c r="S16" s="281" t="s">
        <v>9</v>
      </c>
      <c r="T16" s="39" t="s">
        <v>90</v>
      </c>
      <c r="U16" s="39" t="s">
        <v>105</v>
      </c>
      <c r="V16" s="180">
        <v>2</v>
      </c>
      <c r="W16" s="194" t="s">
        <v>14</v>
      </c>
      <c r="X16" s="39" t="s">
        <v>215</v>
      </c>
      <c r="Y16" s="189">
        <v>208</v>
      </c>
      <c r="Z16" s="178">
        <v>8</v>
      </c>
      <c r="AA16" s="173" t="s">
        <v>351</v>
      </c>
      <c r="AB16" s="39" t="s">
        <v>262</v>
      </c>
      <c r="AC16" s="39">
        <v>306</v>
      </c>
      <c r="AD16" s="177">
        <v>11</v>
      </c>
      <c r="AE16" s="204" t="s">
        <v>12</v>
      </c>
      <c r="AF16" s="39" t="s">
        <v>95</v>
      </c>
      <c r="AG16" s="39">
        <v>114</v>
      </c>
      <c r="AH16" s="188">
        <v>5</v>
      </c>
      <c r="AI16" s="226" t="s">
        <v>6</v>
      </c>
      <c r="AJ16" s="39" t="s">
        <v>98</v>
      </c>
      <c r="AK16" s="85">
        <v>112</v>
      </c>
      <c r="AL16" s="191">
        <v>7</v>
      </c>
      <c r="AM16" s="4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23.25">
      <c r="A17" s="459"/>
      <c r="B17" s="14">
        <v>6</v>
      </c>
      <c r="C17" s="265" t="s">
        <v>8</v>
      </c>
      <c r="D17" s="39" t="s">
        <v>43</v>
      </c>
      <c r="E17" s="39">
        <v>206</v>
      </c>
      <c r="F17" s="177">
        <v>4</v>
      </c>
      <c r="G17" s="213" t="s">
        <v>17</v>
      </c>
      <c r="H17" s="39" t="s">
        <v>259</v>
      </c>
      <c r="I17" s="39">
        <v>205</v>
      </c>
      <c r="J17" s="177">
        <v>7</v>
      </c>
      <c r="K17" s="272" t="s">
        <v>299</v>
      </c>
      <c r="L17" s="84" t="s">
        <v>267</v>
      </c>
      <c r="M17" s="39" t="s">
        <v>332</v>
      </c>
      <c r="N17" s="177">
        <v>5</v>
      </c>
      <c r="O17" s="205" t="s">
        <v>226</v>
      </c>
      <c r="P17" s="84" t="s">
        <v>269</v>
      </c>
      <c r="Q17" s="250" t="s">
        <v>336</v>
      </c>
      <c r="R17" s="177">
        <v>8</v>
      </c>
      <c r="S17" s="281" t="s">
        <v>9</v>
      </c>
      <c r="T17" s="39" t="s">
        <v>145</v>
      </c>
      <c r="U17" s="39" t="s">
        <v>105</v>
      </c>
      <c r="V17" s="177">
        <v>2</v>
      </c>
      <c r="W17" s="204" t="s">
        <v>12</v>
      </c>
      <c r="X17" s="39" t="s">
        <v>53</v>
      </c>
      <c r="Y17" s="189">
        <v>208</v>
      </c>
      <c r="Z17" s="177">
        <v>10</v>
      </c>
      <c r="AA17" s="208" t="s">
        <v>295</v>
      </c>
      <c r="AB17" s="39" t="s">
        <v>48</v>
      </c>
      <c r="AC17" s="39">
        <v>306</v>
      </c>
      <c r="AD17" s="177">
        <v>1</v>
      </c>
      <c r="AE17" s="226" t="s">
        <v>328</v>
      </c>
      <c r="AF17" s="39" t="s">
        <v>98</v>
      </c>
      <c r="AG17" s="39">
        <v>112</v>
      </c>
      <c r="AH17" s="285">
        <v>2</v>
      </c>
      <c r="AI17" s="173" t="s">
        <v>21</v>
      </c>
      <c r="AJ17" s="39" t="s">
        <v>262</v>
      </c>
      <c r="AK17" s="85">
        <v>204</v>
      </c>
      <c r="AL17" s="188">
        <v>10</v>
      </c>
      <c r="AM17" s="4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20.25">
      <c r="A18" s="460"/>
      <c r="B18" s="14">
        <v>7</v>
      </c>
      <c r="O18" s="206"/>
      <c r="AM18" s="4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23.25">
      <c r="A19" s="13"/>
      <c r="B19" s="14"/>
      <c r="C19" s="206"/>
      <c r="E19" s="79"/>
      <c r="F19" s="177">
        <f>SUM(F12:F17)</f>
        <v>48</v>
      </c>
      <c r="G19" s="217"/>
      <c r="H19" s="136"/>
      <c r="I19" s="136"/>
      <c r="J19" s="177">
        <f>SUM(J12:J17)</f>
        <v>47</v>
      </c>
      <c r="K19" s="206"/>
      <c r="N19" s="177">
        <f>SUM(N12:N17)</f>
        <v>39</v>
      </c>
      <c r="O19" s="206"/>
      <c r="R19" s="177">
        <f>SUM(R12:R17)</f>
        <v>42</v>
      </c>
      <c r="S19" s="217"/>
      <c r="T19" s="136"/>
      <c r="U19" s="136"/>
      <c r="V19" s="188">
        <f>SUM(V12:V17)</f>
        <v>36</v>
      </c>
      <c r="W19" s="287"/>
      <c r="Z19" s="177">
        <f>SUM(Z12:Z17)</f>
        <v>34</v>
      </c>
      <c r="AC19" s="88"/>
      <c r="AD19" s="288">
        <f>SUM(AD12:AD17)</f>
        <v>39</v>
      </c>
      <c r="AE19" s="206"/>
      <c r="AH19" s="177">
        <f>SUM(AH12:AH17)</f>
        <v>35</v>
      </c>
      <c r="AI19" s="276"/>
      <c r="AL19" s="177">
        <f>SUM(AL12:AL17)</f>
        <v>40</v>
      </c>
      <c r="AM19" s="4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23.25" customHeight="1">
      <c r="A20" s="459" t="s">
        <v>2</v>
      </c>
      <c r="B20" s="14">
        <v>1</v>
      </c>
      <c r="C20" s="173" t="s">
        <v>21</v>
      </c>
      <c r="D20" s="39" t="s">
        <v>49</v>
      </c>
      <c r="E20" s="39">
        <v>206</v>
      </c>
      <c r="F20" s="178">
        <v>10</v>
      </c>
      <c r="G20" s="212" t="s">
        <v>6</v>
      </c>
      <c r="H20" s="39" t="s">
        <v>98</v>
      </c>
      <c r="I20" s="39">
        <v>112</v>
      </c>
      <c r="J20" s="177">
        <v>3</v>
      </c>
      <c r="K20" s="210" t="s">
        <v>29</v>
      </c>
      <c r="L20" s="39" t="s">
        <v>48</v>
      </c>
      <c r="M20" s="39">
        <v>113</v>
      </c>
      <c r="N20" s="177">
        <v>5</v>
      </c>
      <c r="O20" s="281" t="s">
        <v>9</v>
      </c>
      <c r="P20" s="39" t="s">
        <v>90</v>
      </c>
      <c r="Q20" s="39" t="s">
        <v>105</v>
      </c>
      <c r="R20" s="180">
        <v>2</v>
      </c>
      <c r="S20" s="198" t="s">
        <v>22</v>
      </c>
      <c r="T20" s="39" t="s">
        <v>46</v>
      </c>
      <c r="U20" s="39">
        <v>301</v>
      </c>
      <c r="V20" s="177">
        <v>6</v>
      </c>
      <c r="W20" s="205" t="s">
        <v>314</v>
      </c>
      <c r="X20" s="39" t="s">
        <v>268</v>
      </c>
      <c r="Y20" s="94" t="s">
        <v>258</v>
      </c>
      <c r="Z20" s="177">
        <v>9</v>
      </c>
      <c r="AA20" s="204" t="s">
        <v>24</v>
      </c>
      <c r="AB20" s="39" t="s">
        <v>95</v>
      </c>
      <c r="AC20" s="39">
        <v>306</v>
      </c>
      <c r="AD20" s="177">
        <v>5</v>
      </c>
      <c r="AE20" s="224" t="s">
        <v>307</v>
      </c>
      <c r="AF20" s="39" t="s">
        <v>301</v>
      </c>
      <c r="AG20" s="39">
        <v>114</v>
      </c>
      <c r="AH20" s="188">
        <v>9</v>
      </c>
      <c r="AI20" s="208" t="s">
        <v>22</v>
      </c>
      <c r="AJ20" s="84" t="s">
        <v>43</v>
      </c>
      <c r="AK20" s="85">
        <v>204</v>
      </c>
      <c r="AL20" s="191">
        <v>8</v>
      </c>
      <c r="AM20" s="4"/>
      <c r="AR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23.25">
      <c r="A21" s="459"/>
      <c r="B21" s="14">
        <v>2</v>
      </c>
      <c r="C21" s="207" t="s">
        <v>13</v>
      </c>
      <c r="D21" s="39" t="s">
        <v>44</v>
      </c>
      <c r="E21" s="39">
        <v>206</v>
      </c>
      <c r="F21" s="177">
        <v>6</v>
      </c>
      <c r="G21" s="173" t="s">
        <v>21</v>
      </c>
      <c r="H21" s="39" t="s">
        <v>49</v>
      </c>
      <c r="I21" s="39">
        <v>205</v>
      </c>
      <c r="J21" s="178">
        <v>10</v>
      </c>
      <c r="K21" s="194" t="s">
        <v>21</v>
      </c>
      <c r="L21" s="39" t="s">
        <v>215</v>
      </c>
      <c r="M21" s="39">
        <v>113</v>
      </c>
      <c r="N21" s="177">
        <v>9</v>
      </c>
      <c r="O21" s="281" t="s">
        <v>9</v>
      </c>
      <c r="P21" s="39" t="s">
        <v>145</v>
      </c>
      <c r="Q21" s="39" t="s">
        <v>105</v>
      </c>
      <c r="R21" s="180">
        <v>2</v>
      </c>
      <c r="S21" s="198" t="s">
        <v>8</v>
      </c>
      <c r="T21" s="39" t="s">
        <v>46</v>
      </c>
      <c r="U21" s="39">
        <v>301</v>
      </c>
      <c r="V21" s="177">
        <v>7</v>
      </c>
      <c r="W21" s="205" t="s">
        <v>313</v>
      </c>
      <c r="X21" s="39" t="s">
        <v>309</v>
      </c>
      <c r="Y21" s="286" t="s">
        <v>344</v>
      </c>
      <c r="Z21" s="177">
        <v>9</v>
      </c>
      <c r="AA21" s="204" t="s">
        <v>12</v>
      </c>
      <c r="AB21" s="39" t="s">
        <v>95</v>
      </c>
      <c r="AC21" s="39">
        <v>306</v>
      </c>
      <c r="AD21" s="177">
        <v>5</v>
      </c>
      <c r="AE21" s="227" t="s">
        <v>308</v>
      </c>
      <c r="AF21" s="39" t="s">
        <v>79</v>
      </c>
      <c r="AG21" s="85">
        <v>114</v>
      </c>
      <c r="AH21" s="188">
        <v>9</v>
      </c>
      <c r="AI21" s="258" t="s">
        <v>8</v>
      </c>
      <c r="AJ21" s="39" t="s">
        <v>43</v>
      </c>
      <c r="AK21" s="85">
        <v>204</v>
      </c>
      <c r="AL21" s="191">
        <v>9</v>
      </c>
      <c r="AM21" s="4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23.25">
      <c r="A22" s="459"/>
      <c r="B22" s="14">
        <v>3</v>
      </c>
      <c r="C22" s="201" t="s">
        <v>12</v>
      </c>
      <c r="D22" s="39" t="s">
        <v>95</v>
      </c>
      <c r="E22" s="39">
        <v>206</v>
      </c>
      <c r="F22" s="177">
        <v>6</v>
      </c>
      <c r="G22" s="173" t="s">
        <v>21</v>
      </c>
      <c r="H22" s="39" t="s">
        <v>49</v>
      </c>
      <c r="I22" s="39">
        <v>205</v>
      </c>
      <c r="J22" s="178">
        <v>10</v>
      </c>
      <c r="K22" s="201" t="s">
        <v>12</v>
      </c>
      <c r="L22" s="39" t="s">
        <v>53</v>
      </c>
      <c r="M22" s="39">
        <v>301</v>
      </c>
      <c r="N22" s="177">
        <v>8</v>
      </c>
      <c r="O22" s="272" t="s">
        <v>299</v>
      </c>
      <c r="P22" s="39" t="s">
        <v>267</v>
      </c>
      <c r="Q22" s="39" t="s">
        <v>337</v>
      </c>
      <c r="R22" s="177">
        <v>5</v>
      </c>
      <c r="S22" s="194" t="s">
        <v>14</v>
      </c>
      <c r="T22" s="39" t="s">
        <v>215</v>
      </c>
      <c r="U22" s="39">
        <v>301</v>
      </c>
      <c r="V22" s="178">
        <v>8</v>
      </c>
      <c r="W22" s="195" t="s">
        <v>18</v>
      </c>
      <c r="X22" s="39" t="s">
        <v>88</v>
      </c>
      <c r="Y22" s="39">
        <v>208</v>
      </c>
      <c r="Z22" s="180">
        <v>13</v>
      </c>
      <c r="AA22" s="91" t="s">
        <v>51</v>
      </c>
      <c r="AB22" s="39" t="s">
        <v>271</v>
      </c>
      <c r="AC22" s="39" t="s">
        <v>346</v>
      </c>
      <c r="AD22" s="177">
        <v>8</v>
      </c>
      <c r="AE22" s="208" t="s">
        <v>22</v>
      </c>
      <c r="AF22" s="84" t="s">
        <v>43</v>
      </c>
      <c r="AG22" s="39">
        <v>114</v>
      </c>
      <c r="AH22" s="177">
        <v>9</v>
      </c>
      <c r="AI22" s="173" t="s">
        <v>21</v>
      </c>
      <c r="AJ22" s="39" t="s">
        <v>262</v>
      </c>
      <c r="AK22" s="85">
        <v>204</v>
      </c>
      <c r="AL22" s="188">
        <v>10</v>
      </c>
      <c r="AM22" s="4"/>
      <c r="AR22" s="8"/>
      <c r="AS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23.25">
      <c r="A23" s="459"/>
      <c r="B23" s="14">
        <v>4</v>
      </c>
      <c r="C23" s="194" t="s">
        <v>14</v>
      </c>
      <c r="D23" s="39" t="s">
        <v>49</v>
      </c>
      <c r="E23" s="39">
        <v>206</v>
      </c>
      <c r="F23" s="177">
        <v>12</v>
      </c>
      <c r="G23" s="204" t="s">
        <v>12</v>
      </c>
      <c r="H23" s="39" t="s">
        <v>95</v>
      </c>
      <c r="I23" s="39">
        <v>206</v>
      </c>
      <c r="J23" s="177">
        <v>6</v>
      </c>
      <c r="K23" s="201" t="s">
        <v>24</v>
      </c>
      <c r="L23" s="39" t="s">
        <v>53</v>
      </c>
      <c r="M23" s="39">
        <v>301</v>
      </c>
      <c r="N23" s="177">
        <v>5</v>
      </c>
      <c r="O23" s="205" t="s">
        <v>281</v>
      </c>
      <c r="P23" s="39" t="s">
        <v>268</v>
      </c>
      <c r="Q23" s="250" t="s">
        <v>205</v>
      </c>
      <c r="R23" s="182">
        <v>8</v>
      </c>
      <c r="S23" s="273" t="s">
        <v>362</v>
      </c>
      <c r="T23" s="39" t="s">
        <v>301</v>
      </c>
      <c r="U23" s="94" t="s">
        <v>343</v>
      </c>
      <c r="V23" s="177">
        <v>8</v>
      </c>
      <c r="W23" s="198" t="s">
        <v>22</v>
      </c>
      <c r="X23" s="39" t="s">
        <v>46</v>
      </c>
      <c r="Y23" s="39" t="s">
        <v>352</v>
      </c>
      <c r="Z23" s="177">
        <v>6</v>
      </c>
      <c r="AA23" s="281" t="s">
        <v>9</v>
      </c>
      <c r="AB23" s="39" t="s">
        <v>90</v>
      </c>
      <c r="AC23" s="39" t="s">
        <v>105</v>
      </c>
      <c r="AD23" s="180">
        <v>1</v>
      </c>
      <c r="AE23" s="265" t="s">
        <v>8</v>
      </c>
      <c r="AF23" s="39" t="s">
        <v>43</v>
      </c>
      <c r="AG23" s="85">
        <v>114</v>
      </c>
      <c r="AH23" s="180">
        <v>8</v>
      </c>
      <c r="AI23" s="173" t="s">
        <v>21</v>
      </c>
      <c r="AJ23" s="39" t="s">
        <v>262</v>
      </c>
      <c r="AK23" s="85">
        <v>204</v>
      </c>
      <c r="AL23" s="177">
        <v>10</v>
      </c>
      <c r="AM23" s="4"/>
      <c r="AO23" s="128">
        <v>5</v>
      </c>
      <c r="AR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23.25">
      <c r="A24" s="459"/>
      <c r="B24" s="14">
        <v>5</v>
      </c>
      <c r="C24" s="91" t="s">
        <v>224</v>
      </c>
      <c r="D24" s="39" t="s">
        <v>79</v>
      </c>
      <c r="E24" s="39" t="s">
        <v>326</v>
      </c>
      <c r="F24" s="177">
        <v>6</v>
      </c>
      <c r="G24" s="207" t="s">
        <v>13</v>
      </c>
      <c r="H24" s="39" t="s">
        <v>44</v>
      </c>
      <c r="I24" s="39">
        <v>205</v>
      </c>
      <c r="J24" s="177">
        <v>6</v>
      </c>
      <c r="K24" s="259" t="s">
        <v>9</v>
      </c>
      <c r="L24" s="39" t="s">
        <v>90</v>
      </c>
      <c r="M24" s="39" t="s">
        <v>105</v>
      </c>
      <c r="N24" s="177">
        <v>2</v>
      </c>
      <c r="O24" s="194" t="s">
        <v>21</v>
      </c>
      <c r="P24" s="39" t="s">
        <v>215</v>
      </c>
      <c r="Q24" s="39">
        <v>305</v>
      </c>
      <c r="R24" s="177">
        <v>9</v>
      </c>
      <c r="S24" s="195" t="s">
        <v>18</v>
      </c>
      <c r="T24" s="39" t="s">
        <v>88</v>
      </c>
      <c r="U24" s="39">
        <v>301</v>
      </c>
      <c r="V24" s="180">
        <v>13</v>
      </c>
      <c r="W24" s="198" t="s">
        <v>8</v>
      </c>
      <c r="X24" s="39" t="s">
        <v>46</v>
      </c>
      <c r="Y24" s="189" t="s">
        <v>352</v>
      </c>
      <c r="Z24" s="177">
        <v>7</v>
      </c>
      <c r="AA24" s="208" t="s">
        <v>22</v>
      </c>
      <c r="AB24" s="84" t="s">
        <v>43</v>
      </c>
      <c r="AC24" s="39">
        <v>306</v>
      </c>
      <c r="AD24" s="177">
        <v>9</v>
      </c>
      <c r="AE24" s="204" t="s">
        <v>12</v>
      </c>
      <c r="AF24" s="39" t="s">
        <v>95</v>
      </c>
      <c r="AG24" s="85">
        <v>114</v>
      </c>
      <c r="AH24" s="188">
        <v>5</v>
      </c>
      <c r="AI24" s="256" t="s">
        <v>24</v>
      </c>
      <c r="AJ24" s="39" t="s">
        <v>53</v>
      </c>
      <c r="AK24" s="85">
        <v>204</v>
      </c>
      <c r="AL24" s="191">
        <v>5</v>
      </c>
      <c r="AM24" s="4"/>
      <c r="AR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23.25">
      <c r="A25" s="459"/>
      <c r="B25" s="14">
        <v>6</v>
      </c>
      <c r="C25" s="196" t="s">
        <v>18</v>
      </c>
      <c r="D25" s="39" t="s">
        <v>88</v>
      </c>
      <c r="E25" s="39">
        <v>206</v>
      </c>
      <c r="F25" s="177">
        <v>8</v>
      </c>
      <c r="G25" s="198" t="s">
        <v>8</v>
      </c>
      <c r="H25" s="39" t="s">
        <v>46</v>
      </c>
      <c r="I25" s="39">
        <v>205</v>
      </c>
      <c r="J25" s="177">
        <v>4</v>
      </c>
      <c r="K25" s="259" t="s">
        <v>9</v>
      </c>
      <c r="L25" s="39" t="s">
        <v>90</v>
      </c>
      <c r="M25" s="39" t="s">
        <v>105</v>
      </c>
      <c r="N25" s="177">
        <v>2</v>
      </c>
      <c r="O25" s="212" t="s">
        <v>6</v>
      </c>
      <c r="P25" s="39" t="s">
        <v>98</v>
      </c>
      <c r="Q25" s="39">
        <v>112</v>
      </c>
      <c r="R25" s="177">
        <v>3</v>
      </c>
      <c r="S25" s="205" t="s">
        <v>226</v>
      </c>
      <c r="T25" s="39" t="s">
        <v>79</v>
      </c>
      <c r="U25" s="94" t="s">
        <v>246</v>
      </c>
      <c r="V25" s="177">
        <v>8</v>
      </c>
      <c r="W25" s="194" t="s">
        <v>14</v>
      </c>
      <c r="X25" s="39" t="s">
        <v>215</v>
      </c>
      <c r="Y25" s="189">
        <v>208</v>
      </c>
      <c r="Z25" s="178">
        <v>8</v>
      </c>
      <c r="AA25" s="297" t="s">
        <v>8</v>
      </c>
      <c r="AB25" s="39" t="s">
        <v>43</v>
      </c>
      <c r="AC25" s="39">
        <v>306</v>
      </c>
      <c r="AD25" s="177">
        <v>8</v>
      </c>
      <c r="AE25" s="204" t="s">
        <v>137</v>
      </c>
      <c r="AF25" s="39" t="s">
        <v>95</v>
      </c>
      <c r="AG25" s="85">
        <v>114</v>
      </c>
      <c r="AH25" s="177">
        <v>5</v>
      </c>
      <c r="AI25" s="256" t="s">
        <v>23</v>
      </c>
      <c r="AJ25" s="39" t="s">
        <v>53</v>
      </c>
      <c r="AK25" s="85">
        <v>204</v>
      </c>
      <c r="AL25" s="191">
        <v>5</v>
      </c>
      <c r="AS25" s="8"/>
      <c r="AX25" s="8"/>
      <c r="AY25" s="8"/>
      <c r="AZ25" s="8"/>
      <c r="BA25" s="8"/>
      <c r="BB25" s="8"/>
      <c r="BC25" s="8"/>
      <c r="BD25" s="8"/>
      <c r="BE25" s="8"/>
    </row>
    <row r="26" spans="1:57" ht="20.25">
      <c r="A26" s="460"/>
      <c r="B26" s="14">
        <v>7</v>
      </c>
      <c r="AR26" s="8"/>
      <c r="AS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ht="23.25">
      <c r="A27" s="13"/>
      <c r="B27" s="14"/>
      <c r="C27" s="206"/>
      <c r="D27" s="88"/>
      <c r="E27" s="88"/>
      <c r="F27" s="177">
        <f>SUM(F20:F25)</f>
        <v>48</v>
      </c>
      <c r="G27" s="206"/>
      <c r="J27" s="177">
        <f>SUM(J20:J25)</f>
        <v>39</v>
      </c>
      <c r="K27" s="215"/>
      <c r="L27" s="136"/>
      <c r="M27" s="137"/>
      <c r="N27" s="177">
        <f>SUM(N20:N25)</f>
        <v>31</v>
      </c>
      <c r="O27" s="206"/>
      <c r="R27" s="177">
        <f>SUM(R20:R25)</f>
        <v>29</v>
      </c>
      <c r="S27" s="217"/>
      <c r="T27" s="136"/>
      <c r="U27" s="136"/>
      <c r="V27" s="177">
        <f>SUM(V20:V25)</f>
        <v>50</v>
      </c>
      <c r="W27" s="222"/>
      <c r="X27" s="88"/>
      <c r="Y27" s="137"/>
      <c r="Z27" s="188">
        <f>SUM(Z20:Z25)</f>
        <v>52</v>
      </c>
      <c r="AA27" s="289"/>
      <c r="AB27" s="88"/>
      <c r="AC27" s="88"/>
      <c r="AD27" s="288">
        <f>SUM(AD20:AD25)</f>
        <v>36</v>
      </c>
      <c r="AE27" s="206"/>
      <c r="AH27" s="177">
        <f>SUM(AH20:AH25)</f>
        <v>45</v>
      </c>
      <c r="AK27" s="88"/>
      <c r="AL27" s="177">
        <f>SUM(AL20:AL25)</f>
        <v>47</v>
      </c>
      <c r="AR27" s="8"/>
      <c r="AS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ht="20.25">
      <c r="A28" s="13"/>
      <c r="B28" s="17"/>
      <c r="AA28" s="206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23.25" customHeight="1">
      <c r="A29" s="459" t="s">
        <v>3</v>
      </c>
      <c r="B29" s="14">
        <v>1</v>
      </c>
      <c r="C29" s="93" t="s">
        <v>299</v>
      </c>
      <c r="D29" s="39" t="s">
        <v>267</v>
      </c>
      <c r="E29" s="39" t="s">
        <v>327</v>
      </c>
      <c r="F29" s="177">
        <v>6</v>
      </c>
      <c r="G29" s="173" t="s">
        <v>21</v>
      </c>
      <c r="H29" s="39" t="s">
        <v>49</v>
      </c>
      <c r="I29" s="39">
        <v>205</v>
      </c>
      <c r="J29" s="178">
        <v>10</v>
      </c>
      <c r="K29" s="209" t="s">
        <v>22</v>
      </c>
      <c r="L29" s="39" t="s">
        <v>48</v>
      </c>
      <c r="M29" s="39">
        <v>113</v>
      </c>
      <c r="N29" s="177">
        <v>7</v>
      </c>
      <c r="O29" s="194" t="s">
        <v>21</v>
      </c>
      <c r="P29" s="39" t="s">
        <v>215</v>
      </c>
      <c r="Q29" s="39">
        <v>305</v>
      </c>
      <c r="R29" s="177">
        <v>9</v>
      </c>
      <c r="S29" s="198" t="s">
        <v>22</v>
      </c>
      <c r="T29" s="39" t="s">
        <v>46</v>
      </c>
      <c r="U29" s="39">
        <v>301</v>
      </c>
      <c r="V29" s="177">
        <v>6</v>
      </c>
      <c r="W29" s="204" t="s">
        <v>24</v>
      </c>
      <c r="X29" s="39" t="s">
        <v>53</v>
      </c>
      <c r="Y29" s="39">
        <v>208</v>
      </c>
      <c r="Z29" s="177">
        <v>10</v>
      </c>
      <c r="AA29" s="173" t="s">
        <v>351</v>
      </c>
      <c r="AB29" s="39" t="s">
        <v>262</v>
      </c>
      <c r="AC29" s="39">
        <v>306</v>
      </c>
      <c r="AD29" s="188">
        <v>10</v>
      </c>
      <c r="AE29" s="196" t="s">
        <v>18</v>
      </c>
      <c r="AF29" s="39" t="s">
        <v>88</v>
      </c>
      <c r="AG29" s="39">
        <v>114</v>
      </c>
      <c r="AH29" s="188">
        <v>12</v>
      </c>
      <c r="AI29" s="213" t="s">
        <v>17</v>
      </c>
      <c r="AJ29" s="39" t="s">
        <v>259</v>
      </c>
      <c r="AK29" s="85">
        <v>204</v>
      </c>
      <c r="AL29" s="177">
        <v>7</v>
      </c>
      <c r="AR29" s="8"/>
      <c r="AX29" s="8"/>
      <c r="AY29" s="8"/>
      <c r="AZ29" s="8"/>
      <c r="BA29" s="8"/>
      <c r="BB29" s="8"/>
      <c r="BC29" s="8"/>
      <c r="BD29" s="8"/>
      <c r="BE29" s="8"/>
    </row>
    <row r="30" spans="1:57" ht="23.25">
      <c r="A30" s="459"/>
      <c r="B30" s="14">
        <v>2</v>
      </c>
      <c r="C30" s="265" t="s">
        <v>8</v>
      </c>
      <c r="D30" s="39" t="s">
        <v>43</v>
      </c>
      <c r="E30" s="39">
        <v>206</v>
      </c>
      <c r="F30" s="177">
        <v>4</v>
      </c>
      <c r="G30" s="194" t="s">
        <v>14</v>
      </c>
      <c r="H30" s="39" t="s">
        <v>49</v>
      </c>
      <c r="I30" s="39">
        <v>205</v>
      </c>
      <c r="J30" s="177">
        <v>12</v>
      </c>
      <c r="K30" s="205" t="s">
        <v>310</v>
      </c>
      <c r="L30" s="39" t="s">
        <v>267</v>
      </c>
      <c r="M30" s="94" t="s">
        <v>334</v>
      </c>
      <c r="N30" s="177">
        <v>7</v>
      </c>
      <c r="O30" s="194" t="s">
        <v>14</v>
      </c>
      <c r="P30" s="39" t="s">
        <v>215</v>
      </c>
      <c r="Q30" s="39">
        <v>305</v>
      </c>
      <c r="R30" s="177">
        <v>10</v>
      </c>
      <c r="S30" s="205" t="s">
        <v>51</v>
      </c>
      <c r="T30" s="39" t="s">
        <v>271</v>
      </c>
      <c r="U30" s="94" t="s">
        <v>341</v>
      </c>
      <c r="V30" s="180">
        <v>8</v>
      </c>
      <c r="W30" s="281" t="s">
        <v>9</v>
      </c>
      <c r="X30" s="39" t="s">
        <v>145</v>
      </c>
      <c r="Y30" s="39" t="s">
        <v>105</v>
      </c>
      <c r="Z30" s="177">
        <v>2</v>
      </c>
      <c r="AA30" s="173" t="s">
        <v>351</v>
      </c>
      <c r="AB30" s="39" t="s">
        <v>262</v>
      </c>
      <c r="AC30" s="39">
        <v>306</v>
      </c>
      <c r="AD30" s="177">
        <v>11</v>
      </c>
      <c r="AE30" s="196" t="s">
        <v>18</v>
      </c>
      <c r="AF30" s="39" t="s">
        <v>88</v>
      </c>
      <c r="AG30" s="85">
        <v>114</v>
      </c>
      <c r="AH30" s="188">
        <v>12</v>
      </c>
      <c r="AI30" s="174" t="s">
        <v>20</v>
      </c>
      <c r="AJ30" s="39" t="s">
        <v>93</v>
      </c>
      <c r="AK30" s="85">
        <v>308</v>
      </c>
      <c r="AL30" s="180">
        <v>11</v>
      </c>
      <c r="AR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ht="23.25">
      <c r="A31" s="459"/>
      <c r="B31" s="14">
        <v>3</v>
      </c>
      <c r="C31" s="173" t="s">
        <v>21</v>
      </c>
      <c r="D31" s="39" t="s">
        <v>49</v>
      </c>
      <c r="E31" s="39">
        <v>206</v>
      </c>
      <c r="F31" s="178">
        <v>10</v>
      </c>
      <c r="G31" s="198" t="s">
        <v>22</v>
      </c>
      <c r="H31" s="39" t="s">
        <v>46</v>
      </c>
      <c r="I31" s="39">
        <v>205</v>
      </c>
      <c r="J31" s="177">
        <v>11</v>
      </c>
      <c r="K31" s="197" t="s">
        <v>20</v>
      </c>
      <c r="L31" s="84" t="s">
        <v>259</v>
      </c>
      <c r="M31" s="39">
        <v>308</v>
      </c>
      <c r="N31" s="177">
        <v>10</v>
      </c>
      <c r="O31" s="205" t="s">
        <v>316</v>
      </c>
      <c r="P31" s="39" t="s">
        <v>267</v>
      </c>
      <c r="Q31" s="39" t="s">
        <v>340</v>
      </c>
      <c r="R31" s="177">
        <v>7</v>
      </c>
      <c r="S31" s="204" t="s">
        <v>24</v>
      </c>
      <c r="T31" s="39" t="s">
        <v>53</v>
      </c>
      <c r="U31" s="39">
        <v>301</v>
      </c>
      <c r="V31" s="177">
        <v>10</v>
      </c>
      <c r="W31" s="197" t="s">
        <v>20</v>
      </c>
      <c r="X31" s="78" t="s">
        <v>93</v>
      </c>
      <c r="Y31" s="39">
        <v>308</v>
      </c>
      <c r="Z31" s="177">
        <v>12</v>
      </c>
      <c r="AA31" s="91" t="s">
        <v>51</v>
      </c>
      <c r="AB31" s="39" t="s">
        <v>271</v>
      </c>
      <c r="AC31" s="39" t="s">
        <v>346</v>
      </c>
      <c r="AD31" s="177">
        <v>7</v>
      </c>
      <c r="AE31" s="203" t="s">
        <v>9</v>
      </c>
      <c r="AF31" s="39" t="s">
        <v>90</v>
      </c>
      <c r="AG31" s="39" t="s">
        <v>105</v>
      </c>
      <c r="AH31" s="177">
        <v>1</v>
      </c>
      <c r="AI31" s="173" t="s">
        <v>14</v>
      </c>
      <c r="AJ31" s="39" t="s">
        <v>262</v>
      </c>
      <c r="AK31" s="85">
        <v>204</v>
      </c>
      <c r="AL31" s="188">
        <v>10</v>
      </c>
      <c r="AR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ht="23.25">
      <c r="A32" s="459"/>
      <c r="B32" s="13">
        <v>4</v>
      </c>
      <c r="C32" s="280" t="s">
        <v>9</v>
      </c>
      <c r="D32" s="39" t="s">
        <v>145</v>
      </c>
      <c r="E32" s="39" t="s">
        <v>105</v>
      </c>
      <c r="F32" s="180">
        <v>2</v>
      </c>
      <c r="G32" s="198" t="s">
        <v>22</v>
      </c>
      <c r="H32" s="39" t="s">
        <v>46</v>
      </c>
      <c r="I32" s="39">
        <v>205</v>
      </c>
      <c r="J32" s="177">
        <v>11</v>
      </c>
      <c r="K32" s="267" t="s">
        <v>296</v>
      </c>
      <c r="L32" s="296" t="s">
        <v>297</v>
      </c>
      <c r="M32" s="94" t="s">
        <v>333</v>
      </c>
      <c r="N32" s="180">
        <v>7</v>
      </c>
      <c r="O32" s="209" t="s">
        <v>22</v>
      </c>
      <c r="P32" s="39" t="s">
        <v>48</v>
      </c>
      <c r="Q32" s="39">
        <v>305</v>
      </c>
      <c r="R32" s="177">
        <v>7</v>
      </c>
      <c r="S32" s="197" t="s">
        <v>20</v>
      </c>
      <c r="T32" s="78" t="s">
        <v>93</v>
      </c>
      <c r="U32" s="39">
        <v>308</v>
      </c>
      <c r="V32" s="177">
        <v>12</v>
      </c>
      <c r="W32" s="195" t="s">
        <v>18</v>
      </c>
      <c r="X32" s="39" t="s">
        <v>88</v>
      </c>
      <c r="Y32" s="189">
        <v>208</v>
      </c>
      <c r="Z32" s="180">
        <v>13</v>
      </c>
      <c r="AA32" s="212" t="s">
        <v>349</v>
      </c>
      <c r="AB32" s="84" t="s">
        <v>360</v>
      </c>
      <c r="AC32" s="39" t="s">
        <v>348</v>
      </c>
      <c r="AD32" s="177">
        <v>2</v>
      </c>
      <c r="AE32" s="91" t="s">
        <v>51</v>
      </c>
      <c r="AF32" s="39" t="s">
        <v>271</v>
      </c>
      <c r="AG32" s="85">
        <v>114</v>
      </c>
      <c r="AH32" s="188">
        <v>8</v>
      </c>
      <c r="AI32" s="173" t="s">
        <v>14</v>
      </c>
      <c r="AJ32" s="39" t="s">
        <v>262</v>
      </c>
      <c r="AK32" s="85">
        <v>204</v>
      </c>
      <c r="AL32" s="177">
        <v>11</v>
      </c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57" ht="23.25">
      <c r="A33" s="459"/>
      <c r="B33" s="14">
        <v>5</v>
      </c>
      <c r="C33" s="265" t="s">
        <v>22</v>
      </c>
      <c r="D33" s="39" t="s">
        <v>43</v>
      </c>
      <c r="E33" s="39">
        <v>206</v>
      </c>
      <c r="F33" s="177">
        <v>11</v>
      </c>
      <c r="G33" s="281" t="s">
        <v>9</v>
      </c>
      <c r="H33" s="39" t="s">
        <v>90</v>
      </c>
      <c r="I33" s="39" t="s">
        <v>105</v>
      </c>
      <c r="J33" s="177">
        <v>2</v>
      </c>
      <c r="K33" s="194" t="s">
        <v>14</v>
      </c>
      <c r="L33" s="39" t="s">
        <v>215</v>
      </c>
      <c r="M33" s="39">
        <v>113</v>
      </c>
      <c r="N33" s="177">
        <v>10</v>
      </c>
      <c r="O33" s="267" t="s">
        <v>311</v>
      </c>
      <c r="P33" s="79" t="s">
        <v>268</v>
      </c>
      <c r="Q33" s="94" t="s">
        <v>205</v>
      </c>
      <c r="R33" s="177">
        <v>5</v>
      </c>
      <c r="S33" s="195" t="s">
        <v>18</v>
      </c>
      <c r="T33" s="39" t="s">
        <v>88</v>
      </c>
      <c r="U33" s="39">
        <v>301</v>
      </c>
      <c r="V33" s="180">
        <v>13</v>
      </c>
      <c r="W33" s="198" t="s">
        <v>22</v>
      </c>
      <c r="X33" s="39" t="s">
        <v>46</v>
      </c>
      <c r="Y33" s="39">
        <v>208</v>
      </c>
      <c r="Z33" s="177">
        <v>6</v>
      </c>
      <c r="AA33" s="212" t="s">
        <v>6</v>
      </c>
      <c r="AB33" s="84" t="s">
        <v>98</v>
      </c>
      <c r="AC33" s="39">
        <v>112</v>
      </c>
      <c r="AD33" s="188">
        <v>2</v>
      </c>
      <c r="AE33" s="173" t="s">
        <v>351</v>
      </c>
      <c r="AF33" s="39" t="s">
        <v>262</v>
      </c>
      <c r="AG33" s="39">
        <v>114</v>
      </c>
      <c r="AH33" s="188">
        <v>10</v>
      </c>
      <c r="AI33" s="256" t="s">
        <v>12</v>
      </c>
      <c r="AJ33" s="39" t="s">
        <v>53</v>
      </c>
      <c r="AK33" s="85">
        <v>204</v>
      </c>
      <c r="AL33" s="191">
        <v>5</v>
      </c>
      <c r="AR33" s="8"/>
      <c r="AX33" s="8"/>
      <c r="AY33" s="8"/>
      <c r="AZ33" s="8"/>
      <c r="BA33" s="8"/>
      <c r="BB33" s="8"/>
      <c r="BC33" s="8"/>
      <c r="BD33" s="8"/>
      <c r="BE33" s="8"/>
    </row>
    <row r="34" spans="1:57" ht="23.25">
      <c r="A34" s="459"/>
      <c r="B34" s="14">
        <v>6</v>
      </c>
      <c r="C34" s="91" t="s">
        <v>224</v>
      </c>
      <c r="D34" s="39" t="s">
        <v>79</v>
      </c>
      <c r="E34" s="39" t="s">
        <v>326</v>
      </c>
      <c r="F34" s="177">
        <v>6</v>
      </c>
      <c r="G34" s="281" t="s">
        <v>9</v>
      </c>
      <c r="H34" s="39" t="s">
        <v>145</v>
      </c>
      <c r="I34" s="39" t="s">
        <v>105</v>
      </c>
      <c r="J34" s="177">
        <v>2</v>
      </c>
      <c r="K34" s="194" t="s">
        <v>21</v>
      </c>
      <c r="L34" s="39" t="s">
        <v>215</v>
      </c>
      <c r="M34" s="39">
        <v>113</v>
      </c>
      <c r="N34" s="177">
        <v>9</v>
      </c>
      <c r="O34" s="209" t="s">
        <v>8</v>
      </c>
      <c r="P34" s="39" t="s">
        <v>48</v>
      </c>
      <c r="Q34" s="39">
        <v>305</v>
      </c>
      <c r="R34" s="180">
        <v>4</v>
      </c>
      <c r="S34" s="213" t="s">
        <v>17</v>
      </c>
      <c r="T34" s="39" t="s">
        <v>259</v>
      </c>
      <c r="U34" s="39">
        <v>301</v>
      </c>
      <c r="V34" s="177">
        <v>7</v>
      </c>
      <c r="W34" s="198" t="s">
        <v>8</v>
      </c>
      <c r="X34" s="39" t="s">
        <v>46</v>
      </c>
      <c r="Y34" s="189">
        <v>208</v>
      </c>
      <c r="Z34" s="177">
        <v>7</v>
      </c>
      <c r="AA34" s="196" t="s">
        <v>369</v>
      </c>
      <c r="AB34" s="39" t="s">
        <v>370</v>
      </c>
      <c r="AC34" s="39" t="s">
        <v>346</v>
      </c>
      <c r="AD34" s="180">
        <v>7</v>
      </c>
      <c r="AE34" s="226" t="s">
        <v>6</v>
      </c>
      <c r="AF34" s="39" t="s">
        <v>228</v>
      </c>
      <c r="AG34" s="39">
        <v>114</v>
      </c>
      <c r="AH34" s="191">
        <v>7</v>
      </c>
      <c r="AI34" s="256" t="s">
        <v>12</v>
      </c>
      <c r="AJ34" s="39" t="s">
        <v>53</v>
      </c>
      <c r="AK34" s="85">
        <v>204</v>
      </c>
      <c r="AL34" s="191">
        <v>5</v>
      </c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1:57" ht="23.25">
      <c r="A35" s="460"/>
      <c r="B35" s="14">
        <v>7</v>
      </c>
      <c r="AA35" s="196" t="s">
        <v>319</v>
      </c>
      <c r="AB35" s="39" t="s">
        <v>320</v>
      </c>
      <c r="AC35" s="39" t="s">
        <v>350</v>
      </c>
      <c r="AD35" s="177">
        <v>12</v>
      </c>
      <c r="AE35" s="274" t="s">
        <v>295</v>
      </c>
      <c r="AF35" s="39" t="s">
        <v>43</v>
      </c>
      <c r="AG35" s="39">
        <v>114</v>
      </c>
      <c r="AH35" s="185">
        <v>1</v>
      </c>
      <c r="AI35" s="226" t="s">
        <v>328</v>
      </c>
      <c r="AJ35" s="39" t="s">
        <v>98</v>
      </c>
      <c r="AK35" s="190">
        <v>112</v>
      </c>
      <c r="AL35" s="191">
        <v>2</v>
      </c>
      <c r="AO35" s="283">
        <v>7</v>
      </c>
      <c r="AR35" s="8"/>
      <c r="AS35" s="129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57" ht="23.25">
      <c r="A36" s="13"/>
      <c r="B36" s="14"/>
      <c r="C36" s="3"/>
      <c r="D36" s="136"/>
      <c r="E36" s="136"/>
      <c r="F36" s="177">
        <f>SUM(F29:F34)</f>
        <v>39</v>
      </c>
      <c r="J36" s="177">
        <f>SUM(J29:J34)</f>
        <v>48</v>
      </c>
      <c r="N36" s="177">
        <f>SUM(N29:N34)</f>
        <v>50</v>
      </c>
      <c r="R36" s="177">
        <f>SUM(R29:R34)</f>
        <v>42</v>
      </c>
      <c r="V36" s="177">
        <f>SUM(V29:V34)</f>
        <v>56</v>
      </c>
      <c r="X36" s="88"/>
      <c r="Y36" s="137"/>
      <c r="Z36" s="177">
        <f>SUM(Z29:Z34)</f>
        <v>50</v>
      </c>
      <c r="AD36" s="177">
        <f>SUM(AD29:AD35)</f>
        <v>51</v>
      </c>
      <c r="AH36" s="177">
        <f>SUM(AH29:AH35)</f>
        <v>51</v>
      </c>
      <c r="AJ36" s="88"/>
      <c r="AK36" s="72"/>
      <c r="AL36" s="177">
        <f>SUM(AL29:AL35)</f>
        <v>51</v>
      </c>
      <c r="AR36" s="8"/>
      <c r="AS36" s="129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ht="23.25">
      <c r="A37" s="459" t="s">
        <v>4</v>
      </c>
      <c r="B37" s="14">
        <v>1</v>
      </c>
      <c r="C37" s="259" t="s">
        <v>231</v>
      </c>
      <c r="D37" s="39" t="s">
        <v>90</v>
      </c>
      <c r="E37" s="39" t="s">
        <v>105</v>
      </c>
      <c r="F37" s="177">
        <v>2</v>
      </c>
      <c r="G37" s="204" t="s">
        <v>24</v>
      </c>
      <c r="H37" s="39" t="s">
        <v>95</v>
      </c>
      <c r="I37" s="39">
        <v>206</v>
      </c>
      <c r="J37" s="180">
        <v>9</v>
      </c>
      <c r="K37" s="197" t="s">
        <v>10</v>
      </c>
      <c r="L37" s="84" t="s">
        <v>92</v>
      </c>
      <c r="M37" s="39" t="s">
        <v>10</v>
      </c>
      <c r="N37" s="177">
        <v>3</v>
      </c>
      <c r="O37" s="209" t="s">
        <v>22</v>
      </c>
      <c r="P37" s="39" t="s">
        <v>48</v>
      </c>
      <c r="Q37" s="39">
        <v>305</v>
      </c>
      <c r="R37" s="177">
        <v>7</v>
      </c>
      <c r="S37" s="194" t="s">
        <v>114</v>
      </c>
      <c r="T37" s="39" t="s">
        <v>215</v>
      </c>
      <c r="U37" s="39">
        <v>301</v>
      </c>
      <c r="V37" s="177">
        <v>7</v>
      </c>
      <c r="W37" s="198" t="s">
        <v>8</v>
      </c>
      <c r="X37" s="39" t="s">
        <v>46</v>
      </c>
      <c r="Y37" s="39">
        <v>208</v>
      </c>
      <c r="Z37" s="177">
        <v>7</v>
      </c>
      <c r="AA37" s="204" t="s">
        <v>361</v>
      </c>
      <c r="AB37" s="39" t="s">
        <v>321</v>
      </c>
      <c r="AC37" s="39" t="s">
        <v>367</v>
      </c>
      <c r="AD37" s="177">
        <v>5</v>
      </c>
      <c r="AE37" s="173" t="s">
        <v>351</v>
      </c>
      <c r="AF37" s="39" t="s">
        <v>262</v>
      </c>
      <c r="AG37" s="39">
        <v>114</v>
      </c>
      <c r="AH37" s="188">
        <v>10</v>
      </c>
      <c r="AI37" s="91" t="s">
        <v>51</v>
      </c>
      <c r="AJ37" s="39" t="s">
        <v>271</v>
      </c>
      <c r="AK37" s="85" t="s">
        <v>201</v>
      </c>
      <c r="AL37" s="191">
        <v>8</v>
      </c>
      <c r="AO37" s="79">
        <v>1</v>
      </c>
      <c r="AR37" s="8"/>
      <c r="AS37" s="8"/>
      <c r="AT37" s="8"/>
      <c r="AX37" s="8"/>
      <c r="AY37" s="8"/>
      <c r="AZ37" s="8"/>
      <c r="BA37" s="8"/>
      <c r="BB37" s="8"/>
      <c r="BC37" s="8"/>
      <c r="BD37" s="8"/>
      <c r="BE37" s="8"/>
    </row>
    <row r="38" spans="1:57" ht="23.25">
      <c r="A38" s="459"/>
      <c r="B38" s="14">
        <v>2</v>
      </c>
      <c r="C38" s="197" t="s">
        <v>10</v>
      </c>
      <c r="D38" s="84" t="s">
        <v>92</v>
      </c>
      <c r="E38" s="39" t="s">
        <v>10</v>
      </c>
      <c r="F38" s="177">
        <v>1</v>
      </c>
      <c r="G38" s="203" t="s">
        <v>272</v>
      </c>
      <c r="H38" s="72" t="s">
        <v>267</v>
      </c>
      <c r="I38" s="94" t="s">
        <v>329</v>
      </c>
      <c r="J38" s="177">
        <v>7</v>
      </c>
      <c r="K38" s="209" t="s">
        <v>22</v>
      </c>
      <c r="L38" s="39" t="s">
        <v>48</v>
      </c>
      <c r="M38" s="39">
        <v>113</v>
      </c>
      <c r="N38" s="177">
        <v>7</v>
      </c>
      <c r="O38" s="281" t="s">
        <v>9</v>
      </c>
      <c r="P38" s="39" t="s">
        <v>90</v>
      </c>
      <c r="Q38" s="39" t="s">
        <v>105</v>
      </c>
      <c r="R38" s="177">
        <v>2</v>
      </c>
      <c r="S38" s="194" t="s">
        <v>21</v>
      </c>
      <c r="T38" s="39" t="s">
        <v>215</v>
      </c>
      <c r="U38" s="39">
        <v>301</v>
      </c>
      <c r="V38" s="177">
        <v>7</v>
      </c>
      <c r="W38" s="198" t="s">
        <v>22</v>
      </c>
      <c r="X38" s="39" t="s">
        <v>46</v>
      </c>
      <c r="Y38" s="189">
        <v>208</v>
      </c>
      <c r="Z38" s="177">
        <v>6</v>
      </c>
      <c r="AA38" s="91" t="s">
        <v>51</v>
      </c>
      <c r="AB38" s="39" t="s">
        <v>271</v>
      </c>
      <c r="AC38" s="39" t="s">
        <v>346</v>
      </c>
      <c r="AD38" s="177">
        <v>8</v>
      </c>
      <c r="AE38" s="173" t="s">
        <v>351</v>
      </c>
      <c r="AF38" s="39" t="s">
        <v>262</v>
      </c>
      <c r="AG38" s="85">
        <v>114</v>
      </c>
      <c r="AH38" s="177">
        <v>10</v>
      </c>
      <c r="AI38" s="196" t="s">
        <v>18</v>
      </c>
      <c r="AJ38" s="39" t="s">
        <v>276</v>
      </c>
      <c r="AK38" s="85">
        <v>204</v>
      </c>
      <c r="AL38" s="191">
        <v>12</v>
      </c>
      <c r="AO38" s="79">
        <v>2</v>
      </c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ht="23.25">
      <c r="A39" s="459"/>
      <c r="B39" s="14">
        <v>3</v>
      </c>
      <c r="C39" s="207" t="s">
        <v>13</v>
      </c>
      <c r="D39" s="39" t="s">
        <v>44</v>
      </c>
      <c r="E39" s="39">
        <v>206</v>
      </c>
      <c r="F39" s="177">
        <v>6</v>
      </c>
      <c r="G39" s="197" t="s">
        <v>10</v>
      </c>
      <c r="H39" s="84" t="s">
        <v>92</v>
      </c>
      <c r="I39" s="39" t="s">
        <v>10</v>
      </c>
      <c r="J39" s="177">
        <v>1</v>
      </c>
      <c r="K39" s="194" t="s">
        <v>14</v>
      </c>
      <c r="L39" s="39" t="s">
        <v>215</v>
      </c>
      <c r="M39" s="39">
        <v>113</v>
      </c>
      <c r="N39" s="177">
        <v>10</v>
      </c>
      <c r="O39" s="259" t="s">
        <v>231</v>
      </c>
      <c r="P39" s="39" t="s">
        <v>90</v>
      </c>
      <c r="Q39" s="39" t="s">
        <v>105</v>
      </c>
      <c r="R39" s="185">
        <v>2</v>
      </c>
      <c r="S39" s="198" t="s">
        <v>22</v>
      </c>
      <c r="T39" s="39" t="s">
        <v>46</v>
      </c>
      <c r="U39" s="39">
        <v>301</v>
      </c>
      <c r="V39" s="177">
        <v>6</v>
      </c>
      <c r="W39" s="205" t="s">
        <v>51</v>
      </c>
      <c r="X39" s="39" t="s">
        <v>271</v>
      </c>
      <c r="Y39" s="94" t="s">
        <v>258</v>
      </c>
      <c r="Z39" s="177">
        <v>8</v>
      </c>
      <c r="AA39" s="173" t="s">
        <v>351</v>
      </c>
      <c r="AB39" s="39" t="s">
        <v>262</v>
      </c>
      <c r="AC39" s="39">
        <v>306</v>
      </c>
      <c r="AD39" s="188">
        <v>10</v>
      </c>
      <c r="AE39" s="204" t="s">
        <v>23</v>
      </c>
      <c r="AF39" s="39" t="s">
        <v>95</v>
      </c>
      <c r="AG39" s="39">
        <v>114</v>
      </c>
      <c r="AH39" s="177">
        <v>5</v>
      </c>
      <c r="AI39" s="196" t="s">
        <v>18</v>
      </c>
      <c r="AJ39" s="39" t="s">
        <v>276</v>
      </c>
      <c r="AK39" s="85">
        <v>204</v>
      </c>
      <c r="AL39" s="191">
        <v>12</v>
      </c>
      <c r="AO39" s="79">
        <v>3</v>
      </c>
      <c r="AR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ht="23.25">
      <c r="A40" s="459"/>
      <c r="B40" s="14">
        <v>4</v>
      </c>
      <c r="C40" s="265" t="s">
        <v>22</v>
      </c>
      <c r="D40" s="39" t="s">
        <v>43</v>
      </c>
      <c r="E40" s="39">
        <v>206</v>
      </c>
      <c r="F40" s="177">
        <v>11</v>
      </c>
      <c r="G40" s="267" t="s">
        <v>296</v>
      </c>
      <c r="H40" s="72" t="s">
        <v>297</v>
      </c>
      <c r="I40" s="94" t="s">
        <v>330</v>
      </c>
      <c r="J40" s="180">
        <v>7</v>
      </c>
      <c r="K40" s="212" t="s">
        <v>6</v>
      </c>
      <c r="L40" s="39" t="s">
        <v>98</v>
      </c>
      <c r="M40" s="39">
        <v>112</v>
      </c>
      <c r="N40" s="177">
        <v>3</v>
      </c>
      <c r="O40" s="194" t="s">
        <v>14</v>
      </c>
      <c r="P40" s="39" t="s">
        <v>215</v>
      </c>
      <c r="Q40" s="39">
        <v>305</v>
      </c>
      <c r="R40" s="177">
        <v>10</v>
      </c>
      <c r="S40" s="198" t="s">
        <v>8</v>
      </c>
      <c r="T40" s="39" t="s">
        <v>46</v>
      </c>
      <c r="U40" s="39">
        <v>301</v>
      </c>
      <c r="V40" s="177">
        <v>7</v>
      </c>
      <c r="W40" s="221" t="s">
        <v>29</v>
      </c>
      <c r="X40" s="39" t="s">
        <v>48</v>
      </c>
      <c r="Y40" s="189">
        <v>208</v>
      </c>
      <c r="Z40" s="177">
        <v>1</v>
      </c>
      <c r="AA40" s="223" t="s">
        <v>12</v>
      </c>
      <c r="AB40" s="39" t="s">
        <v>95</v>
      </c>
      <c r="AC40" s="39">
        <v>306</v>
      </c>
      <c r="AD40" s="177">
        <v>5</v>
      </c>
      <c r="AE40" s="281" t="s">
        <v>9</v>
      </c>
      <c r="AF40" s="39" t="s">
        <v>90</v>
      </c>
      <c r="AG40" s="85">
        <v>114</v>
      </c>
      <c r="AH40" s="177">
        <v>1</v>
      </c>
      <c r="AI40" s="173" t="s">
        <v>114</v>
      </c>
      <c r="AJ40" s="39" t="s">
        <v>261</v>
      </c>
      <c r="AK40" s="85">
        <v>204</v>
      </c>
      <c r="AL40" s="191">
        <v>10</v>
      </c>
      <c r="AR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23.25">
      <c r="A41" s="459"/>
      <c r="B41" s="14">
        <v>5</v>
      </c>
      <c r="C41" s="265" t="s">
        <v>22</v>
      </c>
      <c r="D41" s="39" t="s">
        <v>43</v>
      </c>
      <c r="E41" s="39">
        <v>206</v>
      </c>
      <c r="F41" s="177">
        <v>11</v>
      </c>
      <c r="G41" s="198" t="s">
        <v>22</v>
      </c>
      <c r="H41" s="39" t="s">
        <v>46</v>
      </c>
      <c r="I41" s="39">
        <v>205</v>
      </c>
      <c r="J41" s="177">
        <v>11</v>
      </c>
      <c r="K41" s="205" t="s">
        <v>281</v>
      </c>
      <c r="L41" s="39" t="s">
        <v>268</v>
      </c>
      <c r="M41" s="94" t="s">
        <v>339</v>
      </c>
      <c r="N41" s="177">
        <v>8</v>
      </c>
      <c r="O41" s="197" t="s">
        <v>10</v>
      </c>
      <c r="P41" s="84" t="s">
        <v>92</v>
      </c>
      <c r="Q41" s="39">
        <v>305</v>
      </c>
      <c r="R41" s="177">
        <v>3</v>
      </c>
      <c r="S41" s="266" t="s">
        <v>13</v>
      </c>
      <c r="T41" s="39" t="s">
        <v>44</v>
      </c>
      <c r="U41" s="39">
        <v>301</v>
      </c>
      <c r="V41" s="191">
        <v>5</v>
      </c>
      <c r="W41" s="194" t="s">
        <v>21</v>
      </c>
      <c r="X41" s="39" t="s">
        <v>215</v>
      </c>
      <c r="Y41" s="189">
        <v>208</v>
      </c>
      <c r="Z41" s="177">
        <v>7</v>
      </c>
      <c r="AA41" s="223" t="s">
        <v>12</v>
      </c>
      <c r="AB41" s="39" t="s">
        <v>95</v>
      </c>
      <c r="AC41" s="39">
        <v>306</v>
      </c>
      <c r="AD41" s="177">
        <v>5</v>
      </c>
      <c r="AE41" s="281" t="s">
        <v>9</v>
      </c>
      <c r="AF41" s="39" t="s">
        <v>145</v>
      </c>
      <c r="AG41" s="39">
        <v>114</v>
      </c>
      <c r="AH41" s="177">
        <v>1</v>
      </c>
      <c r="AI41" s="173" t="s">
        <v>114</v>
      </c>
      <c r="AJ41" s="39" t="s">
        <v>262</v>
      </c>
      <c r="AK41" s="85">
        <v>204</v>
      </c>
      <c r="AL41" s="188">
        <v>10</v>
      </c>
      <c r="AQ41" s="85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23.25">
      <c r="A42" s="459"/>
      <c r="B42" s="14">
        <v>6</v>
      </c>
      <c r="C42" s="267" t="s">
        <v>299</v>
      </c>
      <c r="D42" s="87" t="s">
        <v>297</v>
      </c>
      <c r="E42" s="39" t="s">
        <v>327</v>
      </c>
      <c r="F42" s="177">
        <v>6</v>
      </c>
      <c r="G42" s="198" t="s">
        <v>8</v>
      </c>
      <c r="H42" s="39" t="s">
        <v>46</v>
      </c>
      <c r="I42" s="39">
        <v>205</v>
      </c>
      <c r="J42" s="177">
        <v>4</v>
      </c>
      <c r="K42" s="209" t="s">
        <v>8</v>
      </c>
      <c r="L42" s="39" t="s">
        <v>48</v>
      </c>
      <c r="M42" s="39">
        <v>113</v>
      </c>
      <c r="N42" s="180">
        <v>4</v>
      </c>
      <c r="O42" s="201" t="s">
        <v>12</v>
      </c>
      <c r="P42" s="39" t="s">
        <v>95</v>
      </c>
      <c r="Q42" s="39">
        <v>305</v>
      </c>
      <c r="R42" s="177">
        <v>8</v>
      </c>
      <c r="S42" s="207" t="s">
        <v>317</v>
      </c>
      <c r="T42" s="39" t="s">
        <v>44</v>
      </c>
      <c r="U42" s="39">
        <v>113</v>
      </c>
      <c r="V42" s="177">
        <v>5</v>
      </c>
      <c r="W42" s="194" t="s">
        <v>114</v>
      </c>
      <c r="X42" s="39" t="s">
        <v>215</v>
      </c>
      <c r="Y42" s="39">
        <v>208</v>
      </c>
      <c r="Z42" s="177">
        <v>7</v>
      </c>
      <c r="AA42" s="173" t="s">
        <v>114</v>
      </c>
      <c r="AB42" s="39" t="s">
        <v>261</v>
      </c>
      <c r="AC42" s="39">
        <v>306</v>
      </c>
      <c r="AD42" s="177">
        <v>10</v>
      </c>
      <c r="AE42" s="91" t="s">
        <v>51</v>
      </c>
      <c r="AF42" s="39" t="s">
        <v>271</v>
      </c>
      <c r="AG42" s="85">
        <v>114</v>
      </c>
      <c r="AH42" s="188">
        <v>8</v>
      </c>
      <c r="AI42" s="281" t="s">
        <v>9</v>
      </c>
      <c r="AJ42" s="39" t="s">
        <v>145</v>
      </c>
      <c r="AK42" s="85" t="s">
        <v>105</v>
      </c>
      <c r="AL42" s="191">
        <v>1</v>
      </c>
      <c r="AQ42" s="85"/>
      <c r="AR42" s="3"/>
      <c r="AS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20.25">
      <c r="A43" s="460"/>
      <c r="B43" s="15">
        <v>7</v>
      </c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23.25">
      <c r="A44" s="13"/>
      <c r="B44" s="149"/>
      <c r="D44" s="79"/>
      <c r="E44" s="136"/>
      <c r="F44" s="177">
        <f>SUM(F37:F42)</f>
        <v>37</v>
      </c>
      <c r="J44" s="177">
        <f>SUM(J37:J42)</f>
        <v>39</v>
      </c>
      <c r="N44" s="177">
        <f>SUM(N37:N43)</f>
        <v>35</v>
      </c>
      <c r="O44" s="4"/>
      <c r="P44" s="136"/>
      <c r="Q44" s="137"/>
      <c r="R44" s="177">
        <f>SUM(R37:R42)</f>
        <v>32</v>
      </c>
      <c r="S44" s="151"/>
      <c r="T44" s="136"/>
      <c r="U44" s="137"/>
      <c r="V44" s="177">
        <f>SUM(V37:V42)</f>
        <v>37</v>
      </c>
      <c r="Z44" s="188">
        <f>SUM(Z37:Z42)</f>
        <v>36</v>
      </c>
      <c r="AA44" s="290"/>
      <c r="AB44" s="88"/>
      <c r="AC44" s="88"/>
      <c r="AD44" s="180">
        <f>SUM(AD37:AD42)</f>
        <v>43</v>
      </c>
      <c r="AE44" s="3"/>
      <c r="AF44" s="3"/>
      <c r="AG44" s="3"/>
      <c r="AH44" s="288">
        <f>SUM(AH37:AH42)</f>
        <v>35</v>
      </c>
      <c r="AJ44" s="88"/>
      <c r="AK44" s="88"/>
      <c r="AL44" s="177">
        <f>SUM(AL37:AL42)</f>
        <v>53</v>
      </c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5" ht="23.25" customHeight="1">
      <c r="A45" s="459" t="s">
        <v>5</v>
      </c>
      <c r="B45" s="149">
        <v>1</v>
      </c>
      <c r="C45" s="281" t="s">
        <v>9</v>
      </c>
      <c r="D45" s="39" t="s">
        <v>90</v>
      </c>
      <c r="E45" s="39" t="s">
        <v>105</v>
      </c>
      <c r="F45" s="177">
        <v>2</v>
      </c>
      <c r="G45" s="213" t="s">
        <v>94</v>
      </c>
      <c r="H45" s="39" t="s">
        <v>259</v>
      </c>
      <c r="I45" s="39">
        <v>205</v>
      </c>
      <c r="J45" s="177">
        <v>7</v>
      </c>
      <c r="K45" s="214" t="s">
        <v>7</v>
      </c>
      <c r="L45" s="39" t="s">
        <v>50</v>
      </c>
      <c r="M45" s="39">
        <v>113</v>
      </c>
      <c r="N45" s="177">
        <v>1</v>
      </c>
      <c r="O45" s="207" t="s">
        <v>13</v>
      </c>
      <c r="P45" s="39" t="s">
        <v>44</v>
      </c>
      <c r="Q45" s="39">
        <v>305</v>
      </c>
      <c r="R45" s="177">
        <v>6</v>
      </c>
      <c r="S45" s="195" t="s">
        <v>18</v>
      </c>
      <c r="T45" s="39" t="s">
        <v>88</v>
      </c>
      <c r="U45" s="39">
        <v>301</v>
      </c>
      <c r="V45" s="180">
        <v>13</v>
      </c>
      <c r="W45" s="204" t="s">
        <v>12</v>
      </c>
      <c r="X45" s="39" t="s">
        <v>53</v>
      </c>
      <c r="Y45" s="189">
        <v>208</v>
      </c>
      <c r="Z45" s="177">
        <v>10</v>
      </c>
      <c r="AA45" s="173" t="s">
        <v>351</v>
      </c>
      <c r="AB45" s="39" t="s">
        <v>262</v>
      </c>
      <c r="AC45" s="39">
        <v>306</v>
      </c>
      <c r="AD45" s="188">
        <v>10</v>
      </c>
      <c r="AE45" s="204" t="s">
        <v>12</v>
      </c>
      <c r="AF45" s="39" t="s">
        <v>95</v>
      </c>
      <c r="AG45" s="85">
        <v>114</v>
      </c>
      <c r="AH45" s="177">
        <v>5</v>
      </c>
      <c r="AI45" s="208" t="s">
        <v>22</v>
      </c>
      <c r="AJ45" s="84" t="s">
        <v>43</v>
      </c>
      <c r="AK45" s="39">
        <v>204</v>
      </c>
      <c r="AL45" s="191">
        <v>8</v>
      </c>
      <c r="AO45" s="283">
        <v>1</v>
      </c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7" ht="23.25">
      <c r="A46" s="459"/>
      <c r="B46" s="14">
        <v>2</v>
      </c>
      <c r="C46" s="214" t="s">
        <v>7</v>
      </c>
      <c r="D46" s="39" t="s">
        <v>50</v>
      </c>
      <c r="E46" s="39">
        <v>206</v>
      </c>
      <c r="F46" s="177">
        <v>1</v>
      </c>
      <c r="G46" s="259" t="s">
        <v>231</v>
      </c>
      <c r="H46" s="39" t="s">
        <v>90</v>
      </c>
      <c r="I46" s="39" t="s">
        <v>105</v>
      </c>
      <c r="J46" s="177">
        <v>2</v>
      </c>
      <c r="K46" s="207" t="s">
        <v>13</v>
      </c>
      <c r="L46" s="39" t="s">
        <v>44</v>
      </c>
      <c r="M46" s="39">
        <v>113</v>
      </c>
      <c r="N46" s="177">
        <v>6</v>
      </c>
      <c r="O46" s="201" t="s">
        <v>12</v>
      </c>
      <c r="P46" s="39" t="s">
        <v>95</v>
      </c>
      <c r="Q46" s="39">
        <v>305</v>
      </c>
      <c r="R46" s="177">
        <v>8</v>
      </c>
      <c r="S46" s="204" t="s">
        <v>12</v>
      </c>
      <c r="T46" s="39" t="s">
        <v>53</v>
      </c>
      <c r="U46" s="39">
        <v>301</v>
      </c>
      <c r="V46" s="177">
        <v>10</v>
      </c>
      <c r="W46" s="195" t="s">
        <v>18</v>
      </c>
      <c r="X46" s="39" t="s">
        <v>88</v>
      </c>
      <c r="Y46" s="189">
        <v>208</v>
      </c>
      <c r="Z46" s="180">
        <v>13</v>
      </c>
      <c r="AA46" s="271" t="s">
        <v>304</v>
      </c>
      <c r="AB46" s="39" t="s">
        <v>305</v>
      </c>
      <c r="AC46" s="39" t="s">
        <v>347</v>
      </c>
      <c r="AD46" s="177">
        <v>6</v>
      </c>
      <c r="AE46" s="173" t="s">
        <v>351</v>
      </c>
      <c r="AF46" s="39" t="s">
        <v>262</v>
      </c>
      <c r="AG46" s="39">
        <v>114</v>
      </c>
      <c r="AH46" s="188">
        <v>10</v>
      </c>
      <c r="AI46" s="208" t="s">
        <v>8</v>
      </c>
      <c r="AJ46" s="39" t="s">
        <v>43</v>
      </c>
      <c r="AK46" s="39">
        <v>204</v>
      </c>
      <c r="AL46" s="291">
        <v>9</v>
      </c>
      <c r="AR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23.25">
      <c r="A47" s="459"/>
      <c r="B47" s="14">
        <v>3</v>
      </c>
      <c r="C47" s="196" t="s">
        <v>18</v>
      </c>
      <c r="D47" s="39" t="s">
        <v>88</v>
      </c>
      <c r="E47" s="39">
        <v>206</v>
      </c>
      <c r="F47" s="177">
        <v>8</v>
      </c>
      <c r="G47" s="204" t="s">
        <v>12</v>
      </c>
      <c r="H47" s="39" t="s">
        <v>95</v>
      </c>
      <c r="I47" s="39">
        <v>206</v>
      </c>
      <c r="J47" s="177">
        <v>6</v>
      </c>
      <c r="K47" s="194" t="s">
        <v>21</v>
      </c>
      <c r="L47" s="39" t="s">
        <v>215</v>
      </c>
      <c r="M47" s="39">
        <v>113</v>
      </c>
      <c r="N47" s="177">
        <v>9</v>
      </c>
      <c r="O47" s="213" t="s">
        <v>17</v>
      </c>
      <c r="P47" s="39" t="s">
        <v>259</v>
      </c>
      <c r="Q47" s="39">
        <v>305</v>
      </c>
      <c r="R47" s="177">
        <v>7</v>
      </c>
      <c r="S47" s="259" t="s">
        <v>9</v>
      </c>
      <c r="T47" s="39" t="s">
        <v>90</v>
      </c>
      <c r="U47" s="39" t="s">
        <v>105</v>
      </c>
      <c r="V47" s="177">
        <v>2</v>
      </c>
      <c r="W47" s="207" t="s">
        <v>317</v>
      </c>
      <c r="X47" s="39" t="s">
        <v>44</v>
      </c>
      <c r="Y47" s="39">
        <v>305</v>
      </c>
      <c r="Z47" s="177">
        <v>5</v>
      </c>
      <c r="AA47" s="265" t="s">
        <v>8</v>
      </c>
      <c r="AB47" s="39" t="s">
        <v>43</v>
      </c>
      <c r="AC47" s="39">
        <v>306</v>
      </c>
      <c r="AD47" s="177">
        <v>9</v>
      </c>
      <c r="AE47" s="173" t="s">
        <v>114</v>
      </c>
      <c r="AF47" s="39" t="s">
        <v>261</v>
      </c>
      <c r="AG47" s="85">
        <v>114</v>
      </c>
      <c r="AH47" s="177">
        <v>10</v>
      </c>
      <c r="AI47" s="256" t="s">
        <v>294</v>
      </c>
      <c r="AJ47" s="39" t="s">
        <v>53</v>
      </c>
      <c r="AK47" s="39">
        <v>204</v>
      </c>
      <c r="AL47" s="191">
        <v>5</v>
      </c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23.25">
      <c r="A48" s="459"/>
      <c r="B48" s="14">
        <v>4</v>
      </c>
      <c r="C48" s="201" t="s">
        <v>12</v>
      </c>
      <c r="D48" s="39" t="s">
        <v>95</v>
      </c>
      <c r="E48" s="39">
        <v>206</v>
      </c>
      <c r="F48" s="177">
        <v>6</v>
      </c>
      <c r="G48" s="214" t="s">
        <v>7</v>
      </c>
      <c r="H48" s="39" t="s">
        <v>50</v>
      </c>
      <c r="I48" s="39">
        <v>205</v>
      </c>
      <c r="J48" s="177">
        <v>1</v>
      </c>
      <c r="K48" s="195" t="s">
        <v>18</v>
      </c>
      <c r="L48" s="39" t="s">
        <v>88</v>
      </c>
      <c r="M48" s="39">
        <v>113</v>
      </c>
      <c r="N48" s="177">
        <v>9</v>
      </c>
      <c r="O48" s="194" t="s">
        <v>21</v>
      </c>
      <c r="P48" s="39" t="s">
        <v>215</v>
      </c>
      <c r="Q48" s="39">
        <v>305</v>
      </c>
      <c r="R48" s="177">
        <v>9</v>
      </c>
      <c r="S48" s="266" t="s">
        <v>13</v>
      </c>
      <c r="T48" s="39" t="s">
        <v>44</v>
      </c>
      <c r="U48" s="39">
        <v>301</v>
      </c>
      <c r="V48" s="191">
        <v>5</v>
      </c>
      <c r="W48" s="213" t="s">
        <v>17</v>
      </c>
      <c r="X48" s="39" t="s">
        <v>259</v>
      </c>
      <c r="Y48" s="78">
        <v>208</v>
      </c>
      <c r="Z48" s="177">
        <v>7</v>
      </c>
      <c r="AA48" s="257" t="s">
        <v>9</v>
      </c>
      <c r="AB48" s="39" t="s">
        <v>145</v>
      </c>
      <c r="AC48" s="39" t="s">
        <v>105</v>
      </c>
      <c r="AD48" s="177">
        <v>1</v>
      </c>
      <c r="AE48" s="265" t="s">
        <v>8</v>
      </c>
      <c r="AF48" s="39" t="s">
        <v>43</v>
      </c>
      <c r="AG48" s="85">
        <v>114</v>
      </c>
      <c r="AH48" s="188">
        <v>9</v>
      </c>
      <c r="AI48" s="256" t="s">
        <v>113</v>
      </c>
      <c r="AJ48" s="39" t="s">
        <v>53</v>
      </c>
      <c r="AK48" s="39">
        <v>204</v>
      </c>
      <c r="AL48" s="191">
        <v>5</v>
      </c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23.25">
      <c r="A49" s="459"/>
      <c r="B49" s="14">
        <v>5</v>
      </c>
      <c r="C49" s="213" t="s">
        <v>94</v>
      </c>
      <c r="D49" s="39" t="s">
        <v>259</v>
      </c>
      <c r="E49" s="39">
        <v>206</v>
      </c>
      <c r="F49" s="177">
        <v>7</v>
      </c>
      <c r="G49" s="196" t="s">
        <v>18</v>
      </c>
      <c r="H49" s="39" t="s">
        <v>88</v>
      </c>
      <c r="I49" s="39">
        <v>205</v>
      </c>
      <c r="J49" s="177">
        <v>8</v>
      </c>
      <c r="K49" s="259" t="s">
        <v>231</v>
      </c>
      <c r="L49" s="39" t="s">
        <v>145</v>
      </c>
      <c r="M49" s="39" t="s">
        <v>105</v>
      </c>
      <c r="N49" s="177">
        <v>2</v>
      </c>
      <c r="O49" s="214" t="s">
        <v>7</v>
      </c>
      <c r="P49" s="39" t="s">
        <v>50</v>
      </c>
      <c r="Q49" s="39">
        <v>305</v>
      </c>
      <c r="R49" s="177">
        <v>1</v>
      </c>
      <c r="S49" s="194" t="s">
        <v>21</v>
      </c>
      <c r="T49" s="39" t="s">
        <v>215</v>
      </c>
      <c r="U49" s="39">
        <v>301</v>
      </c>
      <c r="V49" s="177">
        <v>7</v>
      </c>
      <c r="W49" s="204" t="s">
        <v>12</v>
      </c>
      <c r="X49" s="39" t="s">
        <v>53</v>
      </c>
      <c r="Y49" s="39">
        <v>208</v>
      </c>
      <c r="Z49" s="177">
        <v>10</v>
      </c>
      <c r="AA49" s="204" t="s">
        <v>12</v>
      </c>
      <c r="AB49" s="39" t="s">
        <v>95</v>
      </c>
      <c r="AC49" s="39">
        <v>306</v>
      </c>
      <c r="AD49" s="177">
        <v>5</v>
      </c>
      <c r="AE49" s="208" t="s">
        <v>22</v>
      </c>
      <c r="AF49" s="84" t="s">
        <v>43</v>
      </c>
      <c r="AG49" s="39">
        <v>114</v>
      </c>
      <c r="AH49" s="177">
        <v>8</v>
      </c>
      <c r="AI49" s="266" t="s">
        <v>13</v>
      </c>
      <c r="AJ49" s="39" t="s">
        <v>44</v>
      </c>
      <c r="AK49" s="39">
        <v>204</v>
      </c>
      <c r="AL49" s="191">
        <v>3</v>
      </c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23.25">
      <c r="A50" s="459"/>
      <c r="B50" s="14">
        <v>6</v>
      </c>
      <c r="K50" s="213" t="s">
        <v>17</v>
      </c>
      <c r="L50" s="39" t="s">
        <v>259</v>
      </c>
      <c r="M50" s="39">
        <v>113</v>
      </c>
      <c r="N50" s="177">
        <v>7</v>
      </c>
      <c r="O50" s="195" t="s">
        <v>18</v>
      </c>
      <c r="P50" s="39" t="s">
        <v>88</v>
      </c>
      <c r="Q50" s="39">
        <v>305</v>
      </c>
      <c r="R50" s="177">
        <v>9</v>
      </c>
      <c r="S50" s="204" t="s">
        <v>12</v>
      </c>
      <c r="T50" s="39" t="s">
        <v>53</v>
      </c>
      <c r="U50" s="39">
        <v>301</v>
      </c>
      <c r="V50" s="177">
        <v>10</v>
      </c>
      <c r="W50" s="194" t="s">
        <v>21</v>
      </c>
      <c r="X50" s="39" t="s">
        <v>215</v>
      </c>
      <c r="Y50" s="39">
        <v>208</v>
      </c>
      <c r="Z50" s="178">
        <v>7</v>
      </c>
      <c r="AA50" s="208" t="s">
        <v>22</v>
      </c>
      <c r="AB50" s="84" t="s">
        <v>43</v>
      </c>
      <c r="AC50" s="39">
        <v>306</v>
      </c>
      <c r="AD50" s="177">
        <v>8</v>
      </c>
      <c r="AE50" s="295" t="s">
        <v>13</v>
      </c>
      <c r="AF50" s="39" t="s">
        <v>44</v>
      </c>
      <c r="AG50" s="39">
        <v>114</v>
      </c>
      <c r="AH50" s="191">
        <v>3</v>
      </c>
      <c r="AI50" s="257" t="s">
        <v>9</v>
      </c>
      <c r="AJ50" s="39" t="s">
        <v>90</v>
      </c>
      <c r="AK50" s="85" t="s">
        <v>105</v>
      </c>
      <c r="AL50" s="191">
        <v>1</v>
      </c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23.25">
      <c r="A51" s="460"/>
      <c r="B51" s="14"/>
      <c r="C51" s="3"/>
      <c r="D51" s="3"/>
      <c r="E51" s="3"/>
      <c r="F51" s="180">
        <f>SUM(F45:F49)</f>
        <v>24</v>
      </c>
      <c r="G51" s="3"/>
      <c r="H51" s="3"/>
      <c r="I51" s="3"/>
      <c r="J51" s="180">
        <f>SUM(J45:J49)</f>
        <v>24</v>
      </c>
      <c r="K51" s="3"/>
      <c r="L51" s="3"/>
      <c r="M51" s="3"/>
      <c r="N51" s="180">
        <f>SUM(N45:N50)</f>
        <v>34</v>
      </c>
      <c r="P51" s="3"/>
      <c r="Q51" s="3"/>
      <c r="R51" s="180">
        <f>SUM(R46:R52)</f>
        <v>40</v>
      </c>
      <c r="S51" s="3"/>
      <c r="T51" s="3"/>
      <c r="U51" s="292"/>
      <c r="V51" s="180">
        <f>SUM(V45:V49)</f>
        <v>37</v>
      </c>
      <c r="W51" s="3"/>
      <c r="X51" s="3"/>
      <c r="Y51" s="3"/>
      <c r="Z51" s="180">
        <f>SUM(Z46:Z52)</f>
        <v>52</v>
      </c>
      <c r="AA51" s="3"/>
      <c r="AB51" s="3"/>
      <c r="AC51" s="88"/>
      <c r="AD51" s="180">
        <f>SUM(AD45:AD50)</f>
        <v>39</v>
      </c>
      <c r="AE51" s="3"/>
      <c r="AF51" s="3"/>
      <c r="AG51" s="3"/>
      <c r="AH51" s="180">
        <f>SUM(AH45:AH49)</f>
        <v>42</v>
      </c>
      <c r="AI51" s="278"/>
      <c r="AJ51" s="3"/>
      <c r="AK51" s="3"/>
      <c r="AL51" s="180">
        <f>SUM(AL45:AL50)</f>
        <v>31</v>
      </c>
      <c r="AM51" s="3"/>
      <c r="AN51" s="3"/>
      <c r="AO51" s="3"/>
      <c r="AP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20.25">
      <c r="A52" s="13"/>
      <c r="B52" s="15"/>
      <c r="AM52" s="3"/>
      <c r="AN52" s="3"/>
      <c r="AO52" s="3"/>
      <c r="AP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2:57" ht="20.25">
      <c r="B53" s="16"/>
      <c r="C53" s="458" t="s">
        <v>355</v>
      </c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  <c r="AP53" s="458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3:81" ht="23.25">
      <c r="C54" s="3"/>
      <c r="D54" s="3"/>
      <c r="E54" s="3"/>
      <c r="F54" s="3"/>
      <c r="G54" s="9"/>
      <c r="H54" s="5"/>
      <c r="I54" s="5"/>
      <c r="J54" s="5"/>
      <c r="S54" s="3"/>
      <c r="T54" s="3"/>
      <c r="U54" s="3"/>
      <c r="V54" s="3"/>
      <c r="AA54" s="9"/>
      <c r="AB54" s="9"/>
      <c r="AC54" s="9"/>
      <c r="AD54" s="9"/>
      <c r="AE54" s="3"/>
      <c r="AF54" s="3"/>
      <c r="AG54" s="3"/>
      <c r="AH54" s="9"/>
      <c r="AI54" s="70"/>
      <c r="AJ54" s="3"/>
      <c r="AK54" s="3"/>
      <c r="AL54" s="3"/>
      <c r="AM54" s="9"/>
      <c r="AN54" s="9"/>
      <c r="AO54" s="9"/>
      <c r="AP54" s="9"/>
      <c r="AQ54" s="9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8"/>
      <c r="BG54" s="8"/>
      <c r="BH54" s="8"/>
      <c r="BI54" s="8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</row>
    <row r="55" spans="3:81" ht="23.25">
      <c r="C55" s="3"/>
      <c r="D55" s="293"/>
      <c r="E55" s="293"/>
      <c r="F55" s="293"/>
      <c r="G55" s="8"/>
      <c r="H55" s="293"/>
      <c r="I55" s="293"/>
      <c r="J55" s="293"/>
      <c r="K55" s="3"/>
      <c r="L55" s="293"/>
      <c r="M55" s="293"/>
      <c r="N55" s="293"/>
      <c r="W55" s="3"/>
      <c r="X55" s="3"/>
      <c r="Y55" s="3"/>
      <c r="Z55" s="3"/>
      <c r="AA55" s="70"/>
      <c r="AB55" s="70"/>
      <c r="AC55" s="70"/>
      <c r="AD55" s="70"/>
      <c r="AE55" s="3"/>
      <c r="AF55" s="3"/>
      <c r="AG55" s="3"/>
      <c r="AH55" s="70"/>
      <c r="AI55" s="140"/>
      <c r="AJ55" s="3"/>
      <c r="AK55" s="3"/>
      <c r="AL55" s="294"/>
      <c r="AM55" s="293"/>
      <c r="AN55" s="70"/>
      <c r="AO55" s="3"/>
      <c r="AP55" s="293"/>
      <c r="AQ55" s="36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8"/>
      <c r="BG55" s="8"/>
      <c r="BH55" s="8"/>
      <c r="BI55" s="8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</row>
    <row r="56" spans="44:81" ht="12.75"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8"/>
      <c r="BG56" s="8"/>
      <c r="BH56" s="8"/>
      <c r="BI56" s="8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</row>
    <row r="57" spans="44:81" ht="12.75"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8"/>
      <c r="BG57" s="8"/>
      <c r="BH57" s="8"/>
      <c r="BI57" s="8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</row>
    <row r="58" spans="44:81" ht="12.75"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8"/>
      <c r="BG58" s="8"/>
      <c r="BH58" s="8"/>
      <c r="BI58" s="8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</row>
    <row r="59" spans="44:81" ht="12.75"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8"/>
      <c r="BG59" s="8"/>
      <c r="BH59" s="8"/>
      <c r="BI59" s="8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</row>
    <row r="60" spans="44:81" ht="12.75"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8"/>
      <c r="BG60" s="8"/>
      <c r="BH60" s="8"/>
      <c r="BI60" s="8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</row>
    <row r="61" spans="44:81" ht="12.75"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8"/>
      <c r="BG61" s="8"/>
      <c r="BH61" s="8"/>
      <c r="BI61" s="8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</row>
    <row r="62" spans="44:81" ht="12.75"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8"/>
      <c r="BG62" s="8"/>
      <c r="BH62" s="8"/>
      <c r="BI62" s="8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</row>
    <row r="63" spans="3:81" ht="12.7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8"/>
      <c r="BG63" s="8"/>
      <c r="BH63" s="8"/>
      <c r="BI63" s="8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</row>
    <row r="64" spans="3:81" ht="12.75">
      <c r="C64" s="9"/>
      <c r="D64" s="9"/>
      <c r="E64" s="9"/>
      <c r="F64" s="9"/>
      <c r="G64" s="9"/>
      <c r="H64" s="9"/>
      <c r="I64" s="9"/>
      <c r="J64" s="9"/>
      <c r="K64" s="9"/>
      <c r="L64" s="5"/>
      <c r="M64" s="5"/>
      <c r="N64" s="5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5"/>
      <c r="AN64" s="5"/>
      <c r="AO64" s="9"/>
      <c r="AP64" s="5"/>
      <c r="AQ64" s="5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8"/>
      <c r="BG64" s="8"/>
      <c r="BH64" s="8"/>
      <c r="BI64" s="8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</row>
    <row r="65" spans="3:81" ht="12.7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8"/>
      <c r="BG65" s="8"/>
      <c r="BH65" s="8"/>
      <c r="BI65" s="8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</row>
    <row r="66" spans="3:81" ht="12.7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5"/>
      <c r="Q66" s="5"/>
      <c r="R66" s="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8"/>
      <c r="BG66" s="8"/>
      <c r="BH66" s="8"/>
      <c r="BI66" s="8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</row>
    <row r="67" spans="3:81" ht="12.7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8"/>
      <c r="BG67" s="8"/>
      <c r="BH67" s="8"/>
      <c r="BI67" s="8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</row>
    <row r="68" spans="3:81" ht="12.7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8"/>
      <c r="BG68" s="8"/>
      <c r="BH68" s="8"/>
      <c r="BI68" s="8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</row>
    <row r="69" spans="3:81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277"/>
      <c r="AJ69" s="8"/>
      <c r="AK69" s="8"/>
      <c r="AL69" s="9"/>
      <c r="AM69" s="9"/>
      <c r="AN69" s="9"/>
      <c r="AO69" s="9"/>
      <c r="AP69" s="9"/>
      <c r="AQ69" s="9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8"/>
      <c r="BG69" s="8"/>
      <c r="BH69" s="8"/>
      <c r="BI69" s="8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</row>
    <row r="70" spans="3:81" ht="12.75">
      <c r="C70" s="9"/>
      <c r="D70" s="9"/>
      <c r="E70" s="9"/>
      <c r="F70" s="9"/>
      <c r="G70" s="8"/>
      <c r="H70" s="8"/>
      <c r="I70" s="8"/>
      <c r="J70" s="8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277"/>
      <c r="AJ70" s="8"/>
      <c r="AK70" s="8"/>
      <c r="AL70" s="9"/>
      <c r="AM70" s="9"/>
      <c r="AN70" s="9"/>
      <c r="AO70" s="9"/>
      <c r="AP70" s="9"/>
      <c r="AQ70" s="9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8"/>
      <c r="BG70" s="8"/>
      <c r="BH70" s="8"/>
      <c r="BI70" s="8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</row>
    <row r="71" spans="3:81" ht="12.7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277"/>
      <c r="AJ71" s="8"/>
      <c r="AK71" s="8"/>
      <c r="AL71" s="9"/>
      <c r="AM71" s="9"/>
      <c r="AN71" s="9"/>
      <c r="AO71" s="9"/>
      <c r="AP71" s="9"/>
      <c r="AQ71" s="9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8"/>
      <c r="BG71" s="8"/>
      <c r="BH71" s="8"/>
      <c r="BI71" s="8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</row>
    <row r="72" spans="3:81" ht="12.7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277"/>
      <c r="AJ72" s="8"/>
      <c r="AK72" s="8"/>
      <c r="AL72" s="9"/>
      <c r="AM72" s="9"/>
      <c r="AN72" s="9"/>
      <c r="AO72" s="9"/>
      <c r="AP72" s="9"/>
      <c r="AQ72" s="9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8"/>
      <c r="BG72" s="8"/>
      <c r="BH72" s="8"/>
      <c r="BI72" s="8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</row>
    <row r="73" spans="3:81" ht="12.7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277"/>
      <c r="AJ73" s="8"/>
      <c r="AK73" s="8"/>
      <c r="AL73" s="9"/>
      <c r="AM73" s="9"/>
      <c r="AN73" s="9"/>
      <c r="AO73" s="9"/>
      <c r="AP73" s="9"/>
      <c r="AQ73" s="9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8"/>
      <c r="BG73" s="8"/>
      <c r="BH73" s="8"/>
      <c r="BI73" s="8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</row>
    <row r="74" spans="3:81" ht="12.7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277"/>
      <c r="AJ74" s="8"/>
      <c r="AK74" s="8"/>
      <c r="AL74" s="8"/>
      <c r="AM74" s="8"/>
      <c r="AN74" s="8"/>
      <c r="AO74" s="8"/>
      <c r="AP74" s="8"/>
      <c r="AQ74" s="8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8"/>
      <c r="BG74" s="8"/>
      <c r="BH74" s="8"/>
      <c r="BI74" s="8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</row>
    <row r="75" spans="3:81" ht="12.75">
      <c r="C75" s="8"/>
      <c r="D75" s="8"/>
      <c r="E75" s="8"/>
      <c r="F75" s="8"/>
      <c r="G75" s="9"/>
      <c r="H75" s="9"/>
      <c r="I75" s="9"/>
      <c r="J75" s="9"/>
      <c r="K75" s="8"/>
      <c r="L75" s="8"/>
      <c r="M75" s="8"/>
      <c r="N75" s="8"/>
      <c r="O75" s="9"/>
      <c r="P75" s="9"/>
      <c r="Q75" s="9"/>
      <c r="R75" s="9"/>
      <c r="S75" s="9"/>
      <c r="T75" s="9"/>
      <c r="U75" s="9"/>
      <c r="V75" s="9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277"/>
      <c r="AJ75" s="8"/>
      <c r="AK75" s="8"/>
      <c r="AL75" s="8"/>
      <c r="AM75" s="8"/>
      <c r="AN75" s="8"/>
      <c r="AO75" s="8"/>
      <c r="AP75" s="8"/>
      <c r="AQ75" s="8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8"/>
      <c r="BG75" s="8"/>
      <c r="BH75" s="8"/>
      <c r="BI75" s="8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</row>
    <row r="76" spans="3:81" ht="12.7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9"/>
      <c r="P76" s="9"/>
      <c r="Q76" s="9"/>
      <c r="R76" s="9"/>
      <c r="S76" s="9"/>
      <c r="T76" s="9"/>
      <c r="U76" s="9"/>
      <c r="V76" s="9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277"/>
      <c r="AJ76" s="8"/>
      <c r="AK76" s="8"/>
      <c r="AL76" s="8"/>
      <c r="AM76" s="5"/>
      <c r="AN76" s="5"/>
      <c r="AO76" s="8"/>
      <c r="AP76" s="5"/>
      <c r="AQ76" s="5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8"/>
      <c r="BG76" s="8"/>
      <c r="BH76" s="8"/>
      <c r="BI76" s="8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</row>
    <row r="77" spans="3:81" ht="12.7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9"/>
      <c r="P77" s="9"/>
      <c r="Q77" s="9"/>
      <c r="R77" s="9"/>
      <c r="S77" s="9"/>
      <c r="T77" s="9"/>
      <c r="U77" s="9"/>
      <c r="V77" s="9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277"/>
      <c r="AJ77" s="8"/>
      <c r="AK77" s="8"/>
      <c r="AL77" s="8"/>
      <c r="AM77" s="8"/>
      <c r="AN77" s="8"/>
      <c r="AO77" s="8"/>
      <c r="AP77" s="8"/>
      <c r="AQ77" s="8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8"/>
      <c r="BG77" s="8"/>
      <c r="BH77" s="8"/>
      <c r="BI77" s="8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</row>
    <row r="78" spans="3:81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9"/>
      <c r="P78" s="9"/>
      <c r="Q78" s="9"/>
      <c r="R78" s="9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277"/>
      <c r="AJ78" s="8"/>
      <c r="AK78" s="8"/>
      <c r="AL78" s="8"/>
      <c r="AM78" s="8"/>
      <c r="AN78" s="8"/>
      <c r="AO78" s="8"/>
      <c r="AP78" s="8"/>
      <c r="AQ78" s="8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8"/>
      <c r="BG78" s="8"/>
      <c r="BH78" s="8"/>
      <c r="BI78" s="8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</row>
    <row r="79" spans="3:81" ht="12.7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277"/>
      <c r="AJ79" s="8"/>
      <c r="AK79" s="8"/>
      <c r="AL79" s="8"/>
      <c r="AM79" s="8"/>
      <c r="AN79" s="8"/>
      <c r="AO79" s="8"/>
      <c r="AP79" s="8"/>
      <c r="AQ79" s="8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8"/>
      <c r="BG79" s="8"/>
      <c r="BH79" s="8"/>
      <c r="BI79" s="8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</row>
    <row r="80" spans="3:81" ht="12.7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277"/>
      <c r="AJ80" s="8"/>
      <c r="AK80" s="8"/>
      <c r="AL80" s="8"/>
      <c r="AM80" s="8"/>
      <c r="AN80" s="8"/>
      <c r="AO80" s="8"/>
      <c r="AP80" s="8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8"/>
      <c r="BG80" s="8"/>
      <c r="BH80" s="8"/>
      <c r="BI80" s="8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</row>
    <row r="81" spans="3:81" ht="12.7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277"/>
      <c r="AJ81" s="8"/>
      <c r="AK81" s="8"/>
      <c r="AL81" s="8"/>
      <c r="AM81" s="8"/>
      <c r="AN81" s="8"/>
      <c r="AO81" s="8"/>
      <c r="AP81" s="8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8"/>
      <c r="BG81" s="8"/>
      <c r="BH81" s="8"/>
      <c r="BI81" s="8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</row>
    <row r="82" spans="3:81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277"/>
      <c r="AJ82" s="8"/>
      <c r="AK82" s="8"/>
      <c r="AL82" s="8"/>
      <c r="AM82" s="8"/>
      <c r="AN82" s="8"/>
      <c r="AO82" s="8"/>
      <c r="AP82" s="8"/>
      <c r="AQ82" s="8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8"/>
      <c r="BG82" s="8"/>
      <c r="BH82" s="8"/>
      <c r="BI82" s="8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</row>
    <row r="83" spans="3:81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277"/>
      <c r="AJ83" s="8"/>
      <c r="AK83" s="8"/>
      <c r="AL83" s="8"/>
      <c r="AM83" s="8"/>
      <c r="AN83" s="8"/>
      <c r="AO83" s="8"/>
      <c r="AP83" s="8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8"/>
      <c r="BG83" s="8"/>
      <c r="BH83" s="8"/>
      <c r="BI83" s="8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</row>
    <row r="84" spans="3:81" ht="12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277"/>
      <c r="AJ84" s="8"/>
      <c r="AK84" s="8"/>
      <c r="AL84" s="8"/>
      <c r="AM84" s="8"/>
      <c r="AN84" s="8"/>
      <c r="AO84" s="8"/>
      <c r="AP84" s="8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8"/>
      <c r="BG84" s="8"/>
      <c r="BH84" s="8"/>
      <c r="BI84" s="8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</row>
    <row r="85" spans="3:81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277"/>
      <c r="AJ85" s="8"/>
      <c r="AK85" s="8"/>
      <c r="AL85" s="8"/>
      <c r="AM85" s="8"/>
      <c r="AN85" s="8"/>
      <c r="AO85" s="8"/>
      <c r="AP85" s="8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8"/>
      <c r="BG85" s="8"/>
      <c r="BH85" s="8"/>
      <c r="BI85" s="8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</row>
    <row r="86" spans="3:81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278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</row>
    <row r="87" spans="3:81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278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</row>
    <row r="88" spans="3:81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278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</row>
    <row r="89" spans="3:81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278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</row>
    <row r="90" spans="3:81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278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</row>
    <row r="91" spans="3:81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278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</row>
    <row r="92" spans="3:81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278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</row>
    <row r="93" spans="3:81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278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</row>
    <row r="94" spans="3:81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278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</row>
    <row r="95" spans="3:81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278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</row>
    <row r="96" spans="3:81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278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</row>
    <row r="97" spans="3:81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278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</row>
    <row r="98" spans="3:81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278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</row>
    <row r="99" spans="3:81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278"/>
      <c r="AJ99" s="3"/>
      <c r="AK99" s="3"/>
      <c r="AL99" s="3"/>
      <c r="AM99" s="3"/>
      <c r="AN99" s="3"/>
      <c r="AO99" s="3"/>
      <c r="AP99" s="3"/>
      <c r="AQ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</row>
    <row r="100" spans="3:81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278"/>
      <c r="AJ100" s="3"/>
      <c r="AK100" s="3"/>
      <c r="AL100" s="3"/>
      <c r="AM100" s="3"/>
      <c r="AN100" s="3"/>
      <c r="AO100" s="3"/>
      <c r="AP100" s="3"/>
      <c r="AQ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</row>
    <row r="101" spans="3:81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278"/>
      <c r="AJ101" s="3"/>
      <c r="AK101" s="3"/>
      <c r="AL101" s="3"/>
      <c r="AM101" s="3"/>
      <c r="AN101" s="3"/>
      <c r="AO101" s="3"/>
      <c r="AP101" s="3"/>
      <c r="AQ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</row>
    <row r="102" spans="3:81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278"/>
      <c r="AJ102" s="3"/>
      <c r="AK102" s="3"/>
      <c r="AL102" s="3"/>
      <c r="AM102" s="3"/>
      <c r="AN102" s="3"/>
      <c r="AO102" s="3"/>
      <c r="AP102" s="3"/>
      <c r="AQ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</row>
    <row r="103" spans="3:81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278"/>
      <c r="AJ103" s="3"/>
      <c r="AK103" s="3"/>
      <c r="AL103" s="3"/>
      <c r="AM103" s="3"/>
      <c r="AN103" s="3"/>
      <c r="AO103" s="3"/>
      <c r="AP103" s="3"/>
      <c r="AQ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</row>
    <row r="104" spans="3:81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278"/>
      <c r="AJ104" s="3"/>
      <c r="AK104" s="3"/>
      <c r="AL104" s="3"/>
      <c r="AM104" s="3"/>
      <c r="AN104" s="3"/>
      <c r="AO104" s="3"/>
      <c r="AP104" s="3"/>
      <c r="AQ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</row>
    <row r="105" spans="3:81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278"/>
      <c r="AJ105" s="3"/>
      <c r="AK105" s="3"/>
      <c r="AL105" s="3"/>
      <c r="AM105" s="3"/>
      <c r="AN105" s="3"/>
      <c r="AO105" s="3"/>
      <c r="AP105" s="3"/>
      <c r="AQ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</row>
    <row r="106" spans="3:81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278"/>
      <c r="AJ106" s="3"/>
      <c r="AK106" s="3"/>
      <c r="AL106" s="3"/>
      <c r="AM106" s="3"/>
      <c r="AN106" s="3"/>
      <c r="AO106" s="3"/>
      <c r="AP106" s="3"/>
      <c r="AQ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</row>
    <row r="107" spans="3:81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278"/>
      <c r="AJ107" s="3"/>
      <c r="AK107" s="3"/>
      <c r="AL107" s="3"/>
      <c r="AM107" s="3"/>
      <c r="AN107" s="3"/>
      <c r="AO107" s="3"/>
      <c r="AP107" s="3"/>
      <c r="AQ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</row>
    <row r="108" spans="3:81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278"/>
      <c r="AJ108" s="3"/>
      <c r="AK108" s="3"/>
      <c r="AL108" s="3"/>
      <c r="AM108" s="3"/>
      <c r="AN108" s="3"/>
      <c r="AO108" s="3"/>
      <c r="AP108" s="3"/>
      <c r="AQ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</row>
    <row r="109" spans="3:81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278"/>
      <c r="AJ109" s="3"/>
      <c r="AK109" s="3"/>
      <c r="AL109" s="3"/>
      <c r="AM109" s="3"/>
      <c r="AN109" s="3"/>
      <c r="AO109" s="3"/>
      <c r="AP109" s="3"/>
      <c r="AQ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</row>
    <row r="110" spans="3:81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278"/>
      <c r="AJ110" s="3"/>
      <c r="AK110" s="3"/>
      <c r="AL110" s="3"/>
      <c r="AM110" s="3"/>
      <c r="AN110" s="3"/>
      <c r="AO110" s="3"/>
      <c r="AP110" s="3"/>
      <c r="AQ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</row>
    <row r="111" spans="3:81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278"/>
      <c r="AJ111" s="3"/>
      <c r="AK111" s="3"/>
      <c r="AL111" s="3"/>
      <c r="AM111" s="3"/>
      <c r="AN111" s="3"/>
      <c r="AO111" s="3"/>
      <c r="AP111" s="3"/>
      <c r="AQ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</row>
    <row r="112" spans="3:81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278"/>
      <c r="AJ112" s="3"/>
      <c r="AK112" s="3"/>
      <c r="AL112" s="3"/>
      <c r="AM112" s="3"/>
      <c r="AN112" s="3"/>
      <c r="AO112" s="3"/>
      <c r="AP112" s="3"/>
      <c r="AQ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</row>
    <row r="113" spans="3:81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278"/>
      <c r="AJ113" s="3"/>
      <c r="AK113" s="3"/>
      <c r="AL113" s="3"/>
      <c r="AM113" s="3"/>
      <c r="AN113" s="3"/>
      <c r="AO113" s="3"/>
      <c r="AP113" s="3"/>
      <c r="AQ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</row>
    <row r="114" spans="3:81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278"/>
      <c r="AJ114" s="3"/>
      <c r="AK114" s="3"/>
      <c r="AL114" s="3"/>
      <c r="AM114" s="3"/>
      <c r="AN114" s="3"/>
      <c r="AO114" s="3"/>
      <c r="AP114" s="3"/>
      <c r="AQ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</row>
    <row r="115" spans="3:81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278"/>
      <c r="AJ115" s="3"/>
      <c r="AK115" s="3"/>
      <c r="AL115" s="3"/>
      <c r="AM115" s="3"/>
      <c r="AN115" s="3"/>
      <c r="AO115" s="3"/>
      <c r="AP115" s="3"/>
      <c r="AQ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</row>
    <row r="116" spans="3:81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278"/>
      <c r="AJ116" s="3"/>
      <c r="AK116" s="3"/>
      <c r="AL116" s="3"/>
      <c r="AM116" s="3"/>
      <c r="AN116" s="3"/>
      <c r="AO116" s="3"/>
      <c r="AP116" s="3"/>
      <c r="AQ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</row>
    <row r="117" spans="3:81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278"/>
      <c r="AJ117" s="3"/>
      <c r="AK117" s="3"/>
      <c r="AL117" s="3"/>
      <c r="AM117" s="3"/>
      <c r="AN117" s="3"/>
      <c r="AO117" s="3"/>
      <c r="AP117" s="3"/>
      <c r="AQ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</row>
    <row r="118" spans="3:81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278"/>
      <c r="AJ118" s="3"/>
      <c r="AK118" s="3"/>
      <c r="AL118" s="3"/>
      <c r="AM118" s="3"/>
      <c r="AN118" s="3"/>
      <c r="AO118" s="3"/>
      <c r="AP118" s="3"/>
      <c r="AQ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</row>
    <row r="119" spans="3:81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278"/>
      <c r="AJ119" s="3"/>
      <c r="AK119" s="3"/>
      <c r="AL119" s="3"/>
      <c r="AM119" s="3"/>
      <c r="AN119" s="3"/>
      <c r="AO119" s="3"/>
      <c r="AP119" s="3"/>
      <c r="AQ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</row>
    <row r="120" spans="3:81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278"/>
      <c r="AJ120" s="3"/>
      <c r="AK120" s="3"/>
      <c r="AL120" s="3"/>
      <c r="AM120" s="3"/>
      <c r="AN120" s="3"/>
      <c r="AO120" s="3"/>
      <c r="AP120" s="3"/>
      <c r="AQ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</row>
    <row r="121" spans="3:81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278"/>
      <c r="AJ121" s="3"/>
      <c r="AK121" s="3"/>
      <c r="AL121" s="3"/>
      <c r="AM121" s="3"/>
      <c r="AN121" s="3"/>
      <c r="AO121" s="3"/>
      <c r="AP121" s="3"/>
      <c r="AQ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</row>
    <row r="122" spans="3:81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278"/>
      <c r="AJ122" s="3"/>
      <c r="AK122" s="3"/>
      <c r="AL122" s="3"/>
      <c r="AM122" s="3"/>
      <c r="AN122" s="3"/>
      <c r="AO122" s="3"/>
      <c r="AP122" s="3"/>
      <c r="AQ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</row>
    <row r="123" spans="3:81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278"/>
      <c r="AJ123" s="3"/>
      <c r="AK123" s="3"/>
      <c r="AL123" s="3"/>
      <c r="AM123" s="3"/>
      <c r="AN123" s="3"/>
      <c r="AO123" s="3"/>
      <c r="AP123" s="3"/>
      <c r="AQ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</row>
    <row r="124" spans="3:81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278"/>
      <c r="AJ124" s="3"/>
      <c r="AK124" s="3"/>
      <c r="AL124" s="3"/>
      <c r="AM124" s="3"/>
      <c r="AN124" s="3"/>
      <c r="AO124" s="3"/>
      <c r="AP124" s="3"/>
      <c r="AQ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</row>
    <row r="125" spans="3:81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278"/>
      <c r="AJ125" s="3"/>
      <c r="AK125" s="3"/>
      <c r="AL125" s="3"/>
      <c r="AM125" s="3"/>
      <c r="AN125" s="3"/>
      <c r="AO125" s="3"/>
      <c r="AP125" s="3"/>
      <c r="AQ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</row>
    <row r="126" spans="3:81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278"/>
      <c r="AJ126" s="3"/>
      <c r="AK126" s="3"/>
      <c r="AL126" s="3"/>
      <c r="AM126" s="3"/>
      <c r="AN126" s="3"/>
      <c r="AO126" s="3"/>
      <c r="AP126" s="3"/>
      <c r="AQ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</row>
    <row r="127" spans="3:81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278"/>
      <c r="AJ127" s="3"/>
      <c r="AK127" s="3"/>
      <c r="AL127" s="3"/>
      <c r="AM127" s="3"/>
      <c r="AN127" s="3"/>
      <c r="AO127" s="3"/>
      <c r="AP127" s="3"/>
      <c r="AQ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</row>
    <row r="128" spans="3:81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278"/>
      <c r="AJ128" s="3"/>
      <c r="AK128" s="3"/>
      <c r="AL128" s="3"/>
      <c r="AM128" s="3"/>
      <c r="AN128" s="3"/>
      <c r="AO128" s="3"/>
      <c r="AP128" s="3"/>
      <c r="AQ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</row>
    <row r="129" spans="3:81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278"/>
      <c r="AJ129" s="3"/>
      <c r="AK129" s="3"/>
      <c r="AL129" s="3"/>
      <c r="AM129" s="3"/>
      <c r="AN129" s="3"/>
      <c r="AO129" s="3"/>
      <c r="AP129" s="3"/>
      <c r="AQ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</row>
    <row r="130" spans="3:81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278"/>
      <c r="AJ130" s="3"/>
      <c r="AK130" s="3"/>
      <c r="AL130" s="3"/>
      <c r="AM130" s="3"/>
      <c r="AN130" s="3"/>
      <c r="AO130" s="3"/>
      <c r="AP130" s="3"/>
      <c r="AQ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</row>
    <row r="131" spans="3:81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278"/>
      <c r="AJ131" s="3"/>
      <c r="AK131" s="3"/>
      <c r="AL131" s="3"/>
      <c r="AM131" s="3"/>
      <c r="AN131" s="3"/>
      <c r="AO131" s="3"/>
      <c r="AP131" s="3"/>
      <c r="AQ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</row>
    <row r="132" spans="3:81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278"/>
      <c r="AJ132" s="3"/>
      <c r="AK132" s="3"/>
      <c r="AL132" s="3"/>
      <c r="AM132" s="3"/>
      <c r="AN132" s="3"/>
      <c r="AO132" s="3"/>
      <c r="AP132" s="3"/>
      <c r="AQ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</row>
    <row r="133" spans="3:81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278"/>
      <c r="AJ133" s="3"/>
      <c r="AK133" s="3"/>
      <c r="AL133" s="3"/>
      <c r="AM133" s="3"/>
      <c r="AN133" s="3"/>
      <c r="AO133" s="3"/>
      <c r="AP133" s="3"/>
      <c r="AQ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</row>
    <row r="134" spans="3:81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278"/>
      <c r="AJ134" s="3"/>
      <c r="AK134" s="3"/>
      <c r="AL134" s="3"/>
      <c r="AM134" s="3"/>
      <c r="AN134" s="3"/>
      <c r="AO134" s="3"/>
      <c r="AP134" s="3"/>
      <c r="AQ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</row>
    <row r="135" spans="3:81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278"/>
      <c r="AJ135" s="3"/>
      <c r="AK135" s="3"/>
      <c r="AL135" s="3"/>
      <c r="AM135" s="3"/>
      <c r="AN135" s="3"/>
      <c r="AO135" s="3"/>
      <c r="AP135" s="3"/>
      <c r="AQ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</row>
    <row r="136" spans="3:81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278"/>
      <c r="AJ136" s="3"/>
      <c r="AK136" s="3"/>
      <c r="AL136" s="3"/>
      <c r="AM136" s="3"/>
      <c r="AN136" s="3"/>
      <c r="AO136" s="3"/>
      <c r="AP136" s="3"/>
      <c r="AQ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</row>
    <row r="137" spans="3:81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278"/>
      <c r="AJ137" s="3"/>
      <c r="AK137" s="3"/>
      <c r="AL137" s="3"/>
      <c r="AM137" s="3"/>
      <c r="AN137" s="3"/>
      <c r="AO137" s="3"/>
      <c r="AP137" s="3"/>
      <c r="AQ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</row>
    <row r="138" spans="3:81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278"/>
      <c r="AJ138" s="3"/>
      <c r="AK138" s="3"/>
      <c r="AL138" s="3"/>
      <c r="AM138" s="3"/>
      <c r="AN138" s="3"/>
      <c r="AO138" s="3"/>
      <c r="AP138" s="3"/>
      <c r="AQ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</row>
    <row r="139" spans="3:81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278"/>
      <c r="AJ139" s="3"/>
      <c r="AK139" s="3"/>
      <c r="AL139" s="3"/>
      <c r="AM139" s="3"/>
      <c r="AN139" s="3"/>
      <c r="AO139" s="3"/>
      <c r="AP139" s="3"/>
      <c r="AQ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</row>
    <row r="140" spans="3:81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278"/>
      <c r="AJ140" s="3"/>
      <c r="AK140" s="3"/>
      <c r="AL140" s="3"/>
      <c r="AM140" s="3"/>
      <c r="AN140" s="3"/>
      <c r="AO140" s="3"/>
      <c r="AP140" s="3"/>
      <c r="AQ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</row>
    <row r="141" spans="3:81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278"/>
      <c r="AJ141" s="3"/>
      <c r="AK141" s="3"/>
      <c r="AL141" s="3"/>
      <c r="AM141" s="3"/>
      <c r="AN141" s="3"/>
      <c r="AO141" s="3"/>
      <c r="AP141" s="3"/>
      <c r="AQ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</row>
    <row r="142" spans="3:81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278"/>
      <c r="AJ142" s="3"/>
      <c r="AK142" s="3"/>
      <c r="AL142" s="3"/>
      <c r="AM142" s="3"/>
      <c r="AN142" s="3"/>
      <c r="AO142" s="3"/>
      <c r="AP142" s="3"/>
      <c r="AQ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</row>
    <row r="143" spans="3:81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278"/>
      <c r="AJ143" s="3"/>
      <c r="AK143" s="3"/>
      <c r="AL143" s="3"/>
      <c r="AM143" s="3"/>
      <c r="AN143" s="3"/>
      <c r="AO143" s="3"/>
      <c r="AP143" s="3"/>
      <c r="AQ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</row>
    <row r="144" spans="3:81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278"/>
      <c r="AJ144" s="3"/>
      <c r="AK144" s="3"/>
      <c r="AL144" s="3"/>
      <c r="AM144" s="3"/>
      <c r="AN144" s="3"/>
      <c r="AO144" s="3"/>
      <c r="AP144" s="3"/>
      <c r="AQ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</row>
    <row r="145" spans="3:81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278"/>
      <c r="AJ145" s="3"/>
      <c r="AK145" s="3"/>
      <c r="AL145" s="3"/>
      <c r="AM145" s="3"/>
      <c r="AN145" s="3"/>
      <c r="AO145" s="3"/>
      <c r="AP145" s="3"/>
      <c r="AQ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</row>
    <row r="146" spans="3:81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278"/>
      <c r="AJ146" s="3"/>
      <c r="AK146" s="3"/>
      <c r="AL146" s="3"/>
      <c r="AM146" s="3"/>
      <c r="AN146" s="3"/>
      <c r="AO146" s="3"/>
      <c r="AP146" s="3"/>
      <c r="AQ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</row>
    <row r="147" spans="3:81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278"/>
      <c r="AJ147" s="3"/>
      <c r="AK147" s="3"/>
      <c r="AL147" s="3"/>
      <c r="AM147" s="3"/>
      <c r="AN147" s="3"/>
      <c r="AO147" s="3"/>
      <c r="AP147" s="3"/>
      <c r="AQ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</row>
    <row r="148" spans="3:81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278"/>
      <c r="AJ148" s="3"/>
      <c r="AK148" s="3"/>
      <c r="AL148" s="3"/>
      <c r="AM148" s="3"/>
      <c r="AN148" s="3"/>
      <c r="AO148" s="3"/>
      <c r="AP148" s="3"/>
      <c r="AQ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</row>
    <row r="149" spans="3:81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278"/>
      <c r="AJ149" s="3"/>
      <c r="AK149" s="3"/>
      <c r="AL149" s="3"/>
      <c r="AM149" s="3"/>
      <c r="AN149" s="3"/>
      <c r="AO149" s="3"/>
      <c r="AP149" s="3"/>
      <c r="AQ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</row>
    <row r="150" spans="3:81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278"/>
      <c r="AJ150" s="3"/>
      <c r="AK150" s="3"/>
      <c r="AL150" s="3"/>
      <c r="AM150" s="3"/>
      <c r="AN150" s="3"/>
      <c r="AO150" s="3"/>
      <c r="AP150" s="3"/>
      <c r="AQ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</row>
  </sheetData>
  <sheetProtection/>
  <mergeCells count="16">
    <mergeCell ref="A2:B2"/>
    <mergeCell ref="C2:D2"/>
    <mergeCell ref="G2:H2"/>
    <mergeCell ref="K2:L2"/>
    <mergeCell ref="O2:P2"/>
    <mergeCell ref="S2:T2"/>
    <mergeCell ref="A29:A35"/>
    <mergeCell ref="A37:A43"/>
    <mergeCell ref="A45:A51"/>
    <mergeCell ref="C53:AP53"/>
    <mergeCell ref="W2:X2"/>
    <mergeCell ref="AA2:AB2"/>
    <mergeCell ref="AE2:AF2"/>
    <mergeCell ref="A3:A9"/>
    <mergeCell ref="A12:A18"/>
    <mergeCell ref="A20:A26"/>
  </mergeCells>
  <printOptions/>
  <pageMargins left="0.11811023622047245" right="0.2755905511811024" top="0.15748031496062992" bottom="0.1968503937007874" header="0.15748031496062992" footer="0.11811023622047245"/>
  <pageSetup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157"/>
  <sheetViews>
    <sheetView zoomScale="50" zoomScaleNormal="5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4" sqref="AI4"/>
    </sheetView>
  </sheetViews>
  <sheetFormatPr defaultColWidth="9.00390625" defaultRowHeight="12.75"/>
  <cols>
    <col min="1" max="1" width="4.25390625" style="0" customWidth="1"/>
    <col min="2" max="2" width="3.125" style="0" customWidth="1"/>
    <col min="3" max="3" width="19.125" style="0" customWidth="1"/>
    <col min="4" max="4" width="6.125" style="0" customWidth="1"/>
    <col min="5" max="5" width="7.125" style="0" customWidth="1"/>
    <col min="6" max="6" width="7.125" style="0" hidden="1" customWidth="1"/>
    <col min="7" max="7" width="20.25390625" style="0" customWidth="1"/>
    <col min="8" max="8" width="6.625" style="0" customWidth="1"/>
    <col min="9" max="9" width="7.875" style="0" customWidth="1"/>
    <col min="10" max="10" width="7.875" style="0" hidden="1" customWidth="1"/>
    <col min="11" max="11" width="21.625" style="0" customWidth="1"/>
    <col min="12" max="12" width="6.375" style="0" customWidth="1"/>
    <col min="13" max="13" width="7.75390625" style="0" customWidth="1"/>
    <col min="14" max="14" width="7.75390625" style="0" hidden="1" customWidth="1"/>
    <col min="15" max="15" width="19.75390625" style="0" customWidth="1"/>
    <col min="16" max="16" width="6.625" style="0" customWidth="1"/>
    <col min="17" max="17" width="7.25390625" style="0" customWidth="1"/>
    <col min="18" max="18" width="7.25390625" style="0" hidden="1" customWidth="1"/>
    <col min="19" max="19" width="17.125" style="0" customWidth="1"/>
    <col min="20" max="20" width="6.75390625" style="0" customWidth="1"/>
    <col min="21" max="21" width="8.375" style="0" customWidth="1"/>
    <col min="22" max="22" width="8.375" style="0" hidden="1" customWidth="1"/>
    <col min="23" max="23" width="18.625" style="0" customWidth="1"/>
    <col min="24" max="24" width="7.25390625" style="0" customWidth="1"/>
    <col min="25" max="25" width="10.75390625" style="0" customWidth="1"/>
    <col min="26" max="26" width="10.75390625" style="0" hidden="1" customWidth="1"/>
    <col min="27" max="27" width="21.25390625" style="0" customWidth="1"/>
    <col min="28" max="28" width="8.625" style="0" customWidth="1"/>
    <col min="29" max="29" width="10.125" style="0" customWidth="1"/>
    <col min="30" max="30" width="10.125" style="0" hidden="1" customWidth="1"/>
    <col min="31" max="31" width="18.875" style="0" customWidth="1"/>
    <col min="32" max="32" width="7.375" style="0" customWidth="1"/>
    <col min="33" max="33" width="10.75390625" style="0" customWidth="1"/>
    <col min="34" max="34" width="10.75390625" style="0" hidden="1" customWidth="1"/>
    <col min="35" max="35" width="11.00390625" style="0" customWidth="1"/>
    <col min="36" max="36" width="9.25390625" style="0" customWidth="1"/>
    <col min="37" max="37" width="7.375" style="0" customWidth="1"/>
    <col min="38" max="39" width="9.00390625" style="0" customWidth="1"/>
    <col min="40" max="40" width="9.125" style="0" hidden="1" customWidth="1"/>
    <col min="41" max="41" width="6.875" style="0" customWidth="1"/>
    <col min="42" max="42" width="8.25390625" style="0" customWidth="1"/>
    <col min="43" max="43" width="18.625" style="0" customWidth="1"/>
    <col min="44" max="44" width="6.375" style="0" customWidth="1"/>
    <col min="45" max="45" width="8.125" style="0" customWidth="1"/>
    <col min="46" max="46" width="7.00390625" style="0" customWidth="1"/>
  </cols>
  <sheetData>
    <row r="1" spans="15:45" ht="15.75"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G1" s="240" t="s">
        <v>39</v>
      </c>
      <c r="AH1" s="3"/>
      <c r="AI1" s="3"/>
      <c r="AJ1" s="3"/>
      <c r="AK1" s="3"/>
      <c r="AL1" s="3"/>
      <c r="AM1" s="3"/>
      <c r="AO1" s="28"/>
      <c r="AP1" s="28"/>
      <c r="AQ1" s="28"/>
      <c r="AR1" s="28"/>
      <c r="AS1" s="28"/>
    </row>
    <row r="2" spans="15:45" ht="15.75"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39" t="s">
        <v>40</v>
      </c>
      <c r="AG2" s="3"/>
      <c r="AH2" s="3"/>
      <c r="AI2" s="3"/>
      <c r="AJ2" s="3"/>
      <c r="AL2" s="3"/>
      <c r="AM2" s="3"/>
      <c r="AN2" s="28"/>
      <c r="AO2" s="28"/>
      <c r="AP2" s="28"/>
      <c r="AQ2" s="28"/>
      <c r="AR2" s="28"/>
      <c r="AS2" s="28"/>
    </row>
    <row r="3" spans="15:45" ht="18"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38" t="s">
        <v>41</v>
      </c>
      <c r="AH3" s="3"/>
      <c r="AI3" s="3"/>
      <c r="AJ3" s="3"/>
      <c r="AL3" s="3"/>
      <c r="AM3" s="3"/>
      <c r="AN3" s="28"/>
      <c r="AO3" s="28"/>
      <c r="AP3" s="28"/>
      <c r="AQ3" s="28"/>
      <c r="AR3" s="28"/>
      <c r="AS3" s="28"/>
    </row>
    <row r="4" spans="24:46" ht="18">
      <c r="X4" s="3"/>
      <c r="Y4" s="3"/>
      <c r="Z4" s="3"/>
      <c r="AA4" s="3"/>
      <c r="AB4" s="3"/>
      <c r="AC4" s="3"/>
      <c r="AD4" s="3"/>
      <c r="AI4" s="238" t="s">
        <v>249</v>
      </c>
      <c r="AL4" s="20"/>
      <c r="AM4" s="20"/>
      <c r="AO4" s="20"/>
      <c r="AP4" s="20"/>
      <c r="AQ4" s="20"/>
      <c r="AR4" s="20"/>
      <c r="AS4" s="20"/>
      <c r="AT4" s="20"/>
    </row>
    <row r="5" spans="3:42" ht="24" thickBot="1">
      <c r="C5" s="12"/>
      <c r="D5" s="12"/>
      <c r="E5" s="12"/>
      <c r="F5" s="12"/>
      <c r="G5" s="31" t="s">
        <v>218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AI5" s="461" t="s">
        <v>212</v>
      </c>
      <c r="AJ5" s="496"/>
      <c r="AK5" s="462"/>
      <c r="AM5" s="31"/>
      <c r="AO5" s="32"/>
      <c r="AP5" s="12"/>
    </row>
    <row r="6" spans="1:46" ht="23.25">
      <c r="A6" s="464"/>
      <c r="B6" s="465"/>
      <c r="C6" s="466" t="s">
        <v>15</v>
      </c>
      <c r="D6" s="466"/>
      <c r="E6" s="246"/>
      <c r="F6" s="176"/>
      <c r="G6" s="466" t="s">
        <v>16</v>
      </c>
      <c r="H6" s="466"/>
      <c r="I6" s="246"/>
      <c r="J6" s="176"/>
      <c r="K6" s="466" t="s">
        <v>25</v>
      </c>
      <c r="L6" s="466"/>
      <c r="M6" s="246"/>
      <c r="N6" s="176"/>
      <c r="O6" s="466" t="s">
        <v>26</v>
      </c>
      <c r="P6" s="466"/>
      <c r="Q6" s="246"/>
      <c r="R6" s="176"/>
      <c r="S6" s="466" t="s">
        <v>27</v>
      </c>
      <c r="T6" s="466"/>
      <c r="U6" s="246"/>
      <c r="V6" s="186"/>
      <c r="W6" s="461" t="s">
        <v>28</v>
      </c>
      <c r="X6" s="462"/>
      <c r="Y6" s="22"/>
      <c r="Z6" s="187"/>
      <c r="AA6" s="463" t="s">
        <v>210</v>
      </c>
      <c r="AB6" s="463"/>
      <c r="AC6" s="19"/>
      <c r="AD6" s="172"/>
      <c r="AE6" s="461" t="s">
        <v>211</v>
      </c>
      <c r="AF6" s="462"/>
      <c r="AG6" s="23"/>
      <c r="AH6" s="175"/>
      <c r="AI6" s="75" t="s">
        <v>118</v>
      </c>
      <c r="AJ6" s="75" t="s">
        <v>117</v>
      </c>
      <c r="AK6" s="73" t="s">
        <v>119</v>
      </c>
      <c r="AL6" s="74"/>
      <c r="AM6" s="19"/>
      <c r="AT6" s="10"/>
    </row>
    <row r="7" spans="1:59" ht="23.25" customHeight="1">
      <c r="A7" s="459" t="s">
        <v>0</v>
      </c>
      <c r="B7" s="14">
        <v>1</v>
      </c>
      <c r="C7" s="196" t="s">
        <v>18</v>
      </c>
      <c r="D7" s="72" t="s">
        <v>88</v>
      </c>
      <c r="E7" s="39">
        <v>208</v>
      </c>
      <c r="F7" s="177">
        <v>8</v>
      </c>
      <c r="G7" s="194" t="s">
        <v>21</v>
      </c>
      <c r="H7" s="39" t="s">
        <v>215</v>
      </c>
      <c r="I7" s="39">
        <v>113</v>
      </c>
      <c r="J7" s="177">
        <v>10</v>
      </c>
      <c r="K7" s="205" t="s">
        <v>51</v>
      </c>
      <c r="L7" s="39" t="s">
        <v>83</v>
      </c>
      <c r="M7" s="39" t="s">
        <v>201</v>
      </c>
      <c r="N7" s="177">
        <v>8</v>
      </c>
      <c r="O7" s="207" t="s">
        <v>13</v>
      </c>
      <c r="P7" s="72" t="s">
        <v>44</v>
      </c>
      <c r="Q7" s="39">
        <v>305</v>
      </c>
      <c r="R7" s="177">
        <v>6</v>
      </c>
      <c r="S7" s="197" t="s">
        <v>17</v>
      </c>
      <c r="T7" s="72" t="s">
        <v>93</v>
      </c>
      <c r="U7" s="39">
        <v>308</v>
      </c>
      <c r="V7" s="177">
        <v>7</v>
      </c>
      <c r="W7" s="220" t="s">
        <v>29</v>
      </c>
      <c r="X7" s="39" t="s">
        <v>48</v>
      </c>
      <c r="Y7" s="78">
        <v>114</v>
      </c>
      <c r="Z7" s="178">
        <v>3</v>
      </c>
      <c r="AA7" s="212" t="s">
        <v>6</v>
      </c>
      <c r="AB7" s="72" t="s">
        <v>98</v>
      </c>
      <c r="AC7" s="39">
        <v>112</v>
      </c>
      <c r="AD7" s="180">
        <v>2</v>
      </c>
      <c r="AE7" s="198" t="s">
        <v>22</v>
      </c>
      <c r="AF7" s="39" t="s">
        <v>46</v>
      </c>
      <c r="AG7" s="83">
        <v>205</v>
      </c>
      <c r="AH7" s="184">
        <v>9</v>
      </c>
      <c r="AI7" s="477" t="s">
        <v>9</v>
      </c>
      <c r="AJ7" s="478"/>
      <c r="AK7" s="479"/>
      <c r="AL7" s="39" t="s">
        <v>90</v>
      </c>
      <c r="AM7" s="85" t="s">
        <v>105</v>
      </c>
      <c r="AN7" s="191">
        <v>1</v>
      </c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23.25">
      <c r="A8" s="459"/>
      <c r="B8" s="14">
        <v>2</v>
      </c>
      <c r="C8" s="173" t="s">
        <v>21</v>
      </c>
      <c r="D8" s="39" t="s">
        <v>215</v>
      </c>
      <c r="E8" s="39">
        <v>113</v>
      </c>
      <c r="F8" s="177">
        <v>10</v>
      </c>
      <c r="G8" s="195" t="s">
        <v>18</v>
      </c>
      <c r="H8" s="39" t="s">
        <v>88</v>
      </c>
      <c r="I8" s="39">
        <v>208</v>
      </c>
      <c r="J8" s="177">
        <v>8</v>
      </c>
      <c r="K8" s="209" t="s">
        <v>8</v>
      </c>
      <c r="L8" s="39" t="s">
        <v>48</v>
      </c>
      <c r="M8" s="39">
        <v>114</v>
      </c>
      <c r="N8" s="177">
        <v>4</v>
      </c>
      <c r="O8" s="197" t="s">
        <v>20</v>
      </c>
      <c r="P8" s="72" t="s">
        <v>93</v>
      </c>
      <c r="Q8" s="39">
        <v>308</v>
      </c>
      <c r="R8" s="177">
        <v>10</v>
      </c>
      <c r="S8" s="207" t="s">
        <v>13</v>
      </c>
      <c r="T8" s="39" t="s">
        <v>44</v>
      </c>
      <c r="U8" s="82">
        <v>305</v>
      </c>
      <c r="V8" s="177">
        <v>5</v>
      </c>
      <c r="W8" s="194" t="s">
        <v>21</v>
      </c>
      <c r="X8" s="39" t="s">
        <v>49</v>
      </c>
      <c r="Y8" s="82">
        <v>306</v>
      </c>
      <c r="Z8" s="177">
        <v>7</v>
      </c>
      <c r="AA8" s="91" t="s">
        <v>233</v>
      </c>
      <c r="AB8" s="39" t="s">
        <v>72</v>
      </c>
      <c r="AC8" s="39" t="s">
        <v>197</v>
      </c>
      <c r="AD8" s="177">
        <v>7</v>
      </c>
      <c r="AE8" s="198" t="s">
        <v>8</v>
      </c>
      <c r="AF8" s="39" t="s">
        <v>46</v>
      </c>
      <c r="AG8" s="39">
        <v>205</v>
      </c>
      <c r="AH8" s="177">
        <v>8</v>
      </c>
      <c r="AI8" s="477" t="s">
        <v>9</v>
      </c>
      <c r="AJ8" s="478"/>
      <c r="AK8" s="479"/>
      <c r="AL8" s="39" t="s">
        <v>145</v>
      </c>
      <c r="AM8" s="85" t="s">
        <v>105</v>
      </c>
      <c r="AN8" s="191">
        <v>1</v>
      </c>
      <c r="AT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23.25">
      <c r="A9" s="459"/>
      <c r="B9" s="14">
        <v>3</v>
      </c>
      <c r="C9" s="91" t="s">
        <v>225</v>
      </c>
      <c r="D9" s="39" t="s">
        <v>73</v>
      </c>
      <c r="E9" s="39" t="s">
        <v>199</v>
      </c>
      <c r="F9" s="177">
        <v>6</v>
      </c>
      <c r="G9" s="198" t="s">
        <v>8</v>
      </c>
      <c r="H9" s="39" t="s">
        <v>46</v>
      </c>
      <c r="I9" s="39">
        <v>205</v>
      </c>
      <c r="J9" s="177">
        <v>4</v>
      </c>
      <c r="K9" s="197" t="s">
        <v>20</v>
      </c>
      <c r="L9" s="84" t="s">
        <v>93</v>
      </c>
      <c r="M9" s="39">
        <v>308</v>
      </c>
      <c r="N9" s="177">
        <v>10</v>
      </c>
      <c r="O9" s="194" t="s">
        <v>21</v>
      </c>
      <c r="P9" s="39" t="s">
        <v>215</v>
      </c>
      <c r="Q9" s="39">
        <v>113</v>
      </c>
      <c r="R9" s="177">
        <v>9</v>
      </c>
      <c r="S9" s="221" t="s">
        <v>29</v>
      </c>
      <c r="T9" s="39" t="s">
        <v>48</v>
      </c>
      <c r="U9" s="39">
        <v>114</v>
      </c>
      <c r="V9" s="177">
        <v>3</v>
      </c>
      <c r="W9" s="207" t="s">
        <v>13</v>
      </c>
      <c r="X9" s="39" t="s">
        <v>44</v>
      </c>
      <c r="Y9" s="82">
        <v>305</v>
      </c>
      <c r="Z9" s="177">
        <v>5</v>
      </c>
      <c r="AA9" s="173" t="s">
        <v>114</v>
      </c>
      <c r="AB9" s="39" t="s">
        <v>49</v>
      </c>
      <c r="AC9" s="39">
        <v>306</v>
      </c>
      <c r="AD9" s="177">
        <v>10</v>
      </c>
      <c r="AE9" s="202" t="s">
        <v>9</v>
      </c>
      <c r="AF9" s="39" t="s">
        <v>90</v>
      </c>
      <c r="AG9" s="39" t="s">
        <v>105</v>
      </c>
      <c r="AH9" s="188">
        <v>1</v>
      </c>
      <c r="AI9" s="226" t="s">
        <v>120</v>
      </c>
      <c r="AJ9" s="226" t="s">
        <v>120</v>
      </c>
      <c r="AK9" s="92" t="s">
        <v>124</v>
      </c>
      <c r="AL9" s="39" t="s">
        <v>59</v>
      </c>
      <c r="AM9" s="85" t="s">
        <v>201</v>
      </c>
      <c r="AN9" s="191">
        <v>8</v>
      </c>
      <c r="AT9" s="8"/>
      <c r="BA9" s="8"/>
      <c r="BB9" s="8"/>
      <c r="BC9" s="8"/>
      <c r="BD9" s="8"/>
      <c r="BE9" s="8"/>
      <c r="BF9" s="8"/>
      <c r="BG9" s="8"/>
    </row>
    <row r="10" spans="1:55" ht="23.25">
      <c r="A10" s="459"/>
      <c r="B10" s="14">
        <v>4</v>
      </c>
      <c r="C10" s="198" t="s">
        <v>8</v>
      </c>
      <c r="D10" s="39" t="s">
        <v>46</v>
      </c>
      <c r="E10" s="39">
        <v>205</v>
      </c>
      <c r="F10" s="177">
        <v>4</v>
      </c>
      <c r="G10" s="197" t="s">
        <v>17</v>
      </c>
      <c r="H10" s="78" t="s">
        <v>93</v>
      </c>
      <c r="I10" s="78">
        <v>308</v>
      </c>
      <c r="J10" s="178">
        <v>6</v>
      </c>
      <c r="K10" s="194" t="s">
        <v>21</v>
      </c>
      <c r="L10" s="39" t="s">
        <v>215</v>
      </c>
      <c r="M10" s="39">
        <v>113</v>
      </c>
      <c r="N10" s="177">
        <v>9</v>
      </c>
      <c r="O10" s="221" t="s">
        <v>29</v>
      </c>
      <c r="P10" s="39" t="s">
        <v>48</v>
      </c>
      <c r="Q10" s="39">
        <v>305</v>
      </c>
      <c r="R10" s="177">
        <v>1</v>
      </c>
      <c r="S10" s="209" t="s">
        <v>22</v>
      </c>
      <c r="T10" s="39" t="s">
        <v>43</v>
      </c>
      <c r="U10" s="39">
        <v>114</v>
      </c>
      <c r="V10" s="177">
        <v>6</v>
      </c>
      <c r="W10" s="195" t="s">
        <v>18</v>
      </c>
      <c r="X10" s="39" t="s">
        <v>88</v>
      </c>
      <c r="Y10" s="39">
        <v>208</v>
      </c>
      <c r="Z10" s="188">
        <v>13</v>
      </c>
      <c r="AA10" s="91" t="s">
        <v>234</v>
      </c>
      <c r="AB10" s="39" t="s">
        <v>73</v>
      </c>
      <c r="AC10" s="39" t="s">
        <v>198</v>
      </c>
      <c r="AD10" s="177">
        <v>7</v>
      </c>
      <c r="AE10" s="202" t="s">
        <v>9</v>
      </c>
      <c r="AF10" s="39" t="s">
        <v>90</v>
      </c>
      <c r="AG10" s="39" t="s">
        <v>105</v>
      </c>
      <c r="AH10" s="192">
        <v>1</v>
      </c>
      <c r="AI10" s="471" t="s">
        <v>21</v>
      </c>
      <c r="AJ10" s="472"/>
      <c r="AK10" s="473"/>
      <c r="AL10" s="39" t="s">
        <v>49</v>
      </c>
      <c r="AM10" s="85">
        <v>306</v>
      </c>
      <c r="AN10" s="191">
        <v>10</v>
      </c>
      <c r="AT10" s="8"/>
      <c r="BA10" s="8"/>
      <c r="BB10" s="8"/>
      <c r="BC10" s="8"/>
    </row>
    <row r="11" spans="1:59" ht="23.25">
      <c r="A11" s="459"/>
      <c r="B11" s="14">
        <v>5</v>
      </c>
      <c r="C11" s="213" t="s">
        <v>17</v>
      </c>
      <c r="D11" s="39" t="s">
        <v>93</v>
      </c>
      <c r="E11" s="39">
        <v>308</v>
      </c>
      <c r="F11" s="177">
        <v>7</v>
      </c>
      <c r="G11" s="203" t="s">
        <v>232</v>
      </c>
      <c r="H11" s="72" t="s">
        <v>98</v>
      </c>
      <c r="I11" s="82">
        <v>112</v>
      </c>
      <c r="J11" s="177">
        <v>3</v>
      </c>
      <c r="K11" s="203" t="s">
        <v>9</v>
      </c>
      <c r="L11" s="84" t="s">
        <v>90</v>
      </c>
      <c r="M11" s="39" t="s">
        <v>105</v>
      </c>
      <c r="N11" s="177">
        <v>2</v>
      </c>
      <c r="O11" s="205" t="s">
        <v>51</v>
      </c>
      <c r="P11" s="39" t="s">
        <v>83</v>
      </c>
      <c r="Q11" s="94" t="s">
        <v>201</v>
      </c>
      <c r="R11" s="182">
        <v>8</v>
      </c>
      <c r="S11" s="195" t="s">
        <v>18</v>
      </c>
      <c r="T11" s="39" t="s">
        <v>88</v>
      </c>
      <c r="U11" s="39">
        <v>208</v>
      </c>
      <c r="V11" s="177">
        <v>13</v>
      </c>
      <c r="W11" s="209" t="s">
        <v>22</v>
      </c>
      <c r="X11" s="39" t="s">
        <v>43</v>
      </c>
      <c r="Y11" s="39">
        <v>114</v>
      </c>
      <c r="Z11" s="177">
        <v>6</v>
      </c>
      <c r="AA11" s="198" t="s">
        <v>22</v>
      </c>
      <c r="AB11" s="39" t="s">
        <v>46</v>
      </c>
      <c r="AC11" s="39">
        <v>205</v>
      </c>
      <c r="AD11" s="177">
        <v>9</v>
      </c>
      <c r="AE11" s="173" t="s">
        <v>21</v>
      </c>
      <c r="AF11" s="39" t="s">
        <v>49</v>
      </c>
      <c r="AG11" s="39">
        <v>306</v>
      </c>
      <c r="AH11" s="177">
        <v>10</v>
      </c>
      <c r="AI11" s="227" t="s">
        <v>124</v>
      </c>
      <c r="AJ11" s="227" t="s">
        <v>124</v>
      </c>
      <c r="AK11" s="228" t="s">
        <v>123</v>
      </c>
      <c r="AL11" s="39" t="s">
        <v>221</v>
      </c>
      <c r="AM11" s="85" t="s">
        <v>207</v>
      </c>
      <c r="AN11" s="191">
        <v>9</v>
      </c>
      <c r="AO11" s="199"/>
      <c r="AT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23.25">
      <c r="A12" s="459"/>
      <c r="B12" s="14">
        <v>6</v>
      </c>
      <c r="C12" s="212" t="s">
        <v>6</v>
      </c>
      <c r="D12" s="39" t="s">
        <v>98</v>
      </c>
      <c r="E12" s="39">
        <v>112</v>
      </c>
      <c r="F12" s="177">
        <v>2</v>
      </c>
      <c r="G12" s="205" t="s">
        <v>226</v>
      </c>
      <c r="H12" s="39" t="s">
        <v>72</v>
      </c>
      <c r="I12" s="39" t="s">
        <v>196</v>
      </c>
      <c r="J12" s="177">
        <v>7</v>
      </c>
      <c r="K12" s="207" t="s">
        <v>13</v>
      </c>
      <c r="L12" s="39" t="s">
        <v>44</v>
      </c>
      <c r="M12" s="39">
        <v>305</v>
      </c>
      <c r="N12" s="177">
        <v>6</v>
      </c>
      <c r="O12" s="203" t="s">
        <v>91</v>
      </c>
      <c r="P12" s="39" t="s">
        <v>90</v>
      </c>
      <c r="Q12" s="39" t="s">
        <v>105</v>
      </c>
      <c r="R12" s="185">
        <v>2</v>
      </c>
      <c r="S12" s="194" t="s">
        <v>21</v>
      </c>
      <c r="T12" s="39" t="s">
        <v>215</v>
      </c>
      <c r="U12" s="39">
        <v>113</v>
      </c>
      <c r="V12" s="177">
        <v>7</v>
      </c>
      <c r="W12" s="197" t="s">
        <v>17</v>
      </c>
      <c r="X12" s="39" t="s">
        <v>93</v>
      </c>
      <c r="Y12" s="78">
        <v>308</v>
      </c>
      <c r="Z12" s="178">
        <v>7</v>
      </c>
      <c r="AA12" s="198" t="s">
        <v>8</v>
      </c>
      <c r="AB12" s="39" t="s">
        <v>46</v>
      </c>
      <c r="AC12" s="39">
        <v>205</v>
      </c>
      <c r="AD12" s="177">
        <v>8</v>
      </c>
      <c r="AE12" s="194" t="s">
        <v>114</v>
      </c>
      <c r="AF12" s="39" t="s">
        <v>49</v>
      </c>
      <c r="AG12" s="89">
        <v>306</v>
      </c>
      <c r="AH12" s="188">
        <v>10</v>
      </c>
      <c r="AI12" s="474" t="s">
        <v>22</v>
      </c>
      <c r="AJ12" s="475"/>
      <c r="AK12" s="476"/>
      <c r="AL12" s="39" t="s">
        <v>43</v>
      </c>
      <c r="AM12" s="85">
        <v>114</v>
      </c>
      <c r="AN12" s="191">
        <v>9</v>
      </c>
      <c r="AT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ht="23.25">
      <c r="A13" s="460"/>
      <c r="B13" s="14">
        <v>7</v>
      </c>
      <c r="C13" s="206"/>
      <c r="G13" s="206"/>
      <c r="K13" s="206"/>
      <c r="O13" s="206"/>
      <c r="S13" s="206"/>
      <c r="W13" s="206"/>
      <c r="AA13" s="206"/>
      <c r="AT13" s="8"/>
      <c r="AU13" s="12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59" ht="23.25">
      <c r="A14" s="13"/>
      <c r="B14" s="14"/>
      <c r="C14" s="206"/>
      <c r="F14" s="177">
        <f>SUM(F7:F12)</f>
        <v>37</v>
      </c>
      <c r="G14" s="215"/>
      <c r="H14" s="136"/>
      <c r="I14" s="136"/>
      <c r="J14" s="177">
        <f>SUM(J7:J12)</f>
        <v>38</v>
      </c>
      <c r="K14" s="217"/>
      <c r="L14" s="136"/>
      <c r="M14" s="136"/>
      <c r="N14" s="177">
        <f>SUM(N7:N12)</f>
        <v>39</v>
      </c>
      <c r="O14" s="206"/>
      <c r="P14" s="136"/>
      <c r="Q14" s="136"/>
      <c r="R14" s="177">
        <f>SUM(R7:R13)</f>
        <v>36</v>
      </c>
      <c r="S14" s="206"/>
      <c r="V14" s="177">
        <f>SUM(V6:V12)</f>
        <v>41</v>
      </c>
      <c r="W14" s="206"/>
      <c r="X14" s="72"/>
      <c r="Y14" s="88"/>
      <c r="Z14" s="177">
        <f>SUM(Z7:Z12)</f>
        <v>41</v>
      </c>
      <c r="AA14" s="206"/>
      <c r="AD14" s="177">
        <f>SUM(AD7:AD13)</f>
        <v>43</v>
      </c>
      <c r="AE14" s="206"/>
      <c r="AH14" s="177">
        <f>SUM(AH6:AH12)</f>
        <v>39</v>
      </c>
      <c r="AI14" s="206"/>
      <c r="AJ14" s="206"/>
      <c r="AK14" s="206"/>
      <c r="AN14" s="177">
        <f>SUM(AN7:AN12)</f>
        <v>38</v>
      </c>
      <c r="AT14" s="8"/>
      <c r="AU14" s="12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ht="20.25">
      <c r="A15" s="13"/>
      <c r="B15" s="17"/>
      <c r="C15" s="206"/>
      <c r="G15" s="206"/>
      <c r="K15" s="206"/>
      <c r="O15" s="206"/>
      <c r="S15" s="206"/>
      <c r="V15" s="179"/>
      <c r="W15" s="206"/>
      <c r="AA15" s="206"/>
      <c r="AE15" s="206"/>
      <c r="AI15" s="206"/>
      <c r="AJ15" s="206"/>
      <c r="AK15" s="206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59" ht="23.25" customHeight="1">
      <c r="A16" s="459" t="s">
        <v>1</v>
      </c>
      <c r="B16" s="14">
        <v>1</v>
      </c>
      <c r="C16" s="211" t="s">
        <v>13</v>
      </c>
      <c r="D16" s="39" t="s">
        <v>44</v>
      </c>
      <c r="E16" s="78">
        <v>305</v>
      </c>
      <c r="F16" s="178">
        <v>6</v>
      </c>
      <c r="G16" s="205" t="s">
        <v>225</v>
      </c>
      <c r="H16" s="39" t="s">
        <v>73</v>
      </c>
      <c r="I16" s="81" t="s">
        <v>196</v>
      </c>
      <c r="J16" s="183">
        <v>6</v>
      </c>
      <c r="K16" s="195" t="s">
        <v>18</v>
      </c>
      <c r="L16" s="39" t="s">
        <v>88</v>
      </c>
      <c r="M16" s="39">
        <v>208</v>
      </c>
      <c r="N16" s="177">
        <v>9</v>
      </c>
      <c r="O16" s="197" t="s">
        <v>17</v>
      </c>
      <c r="P16" s="84" t="s">
        <v>93</v>
      </c>
      <c r="Q16" s="39">
        <v>308</v>
      </c>
      <c r="R16" s="177">
        <v>7</v>
      </c>
      <c r="S16" s="194" t="s">
        <v>14</v>
      </c>
      <c r="T16" s="39" t="s">
        <v>215</v>
      </c>
      <c r="U16" s="78">
        <v>113</v>
      </c>
      <c r="V16" s="178">
        <v>8</v>
      </c>
      <c r="W16" s="194" t="s">
        <v>21</v>
      </c>
      <c r="X16" s="39" t="s">
        <v>49</v>
      </c>
      <c r="Y16" s="78">
        <v>306</v>
      </c>
      <c r="Z16" s="178">
        <v>7</v>
      </c>
      <c r="AA16" s="198" t="s">
        <v>22</v>
      </c>
      <c r="AB16" s="39" t="s">
        <v>46</v>
      </c>
      <c r="AC16" s="39">
        <v>205</v>
      </c>
      <c r="AD16" s="177">
        <v>9</v>
      </c>
      <c r="AE16" s="204" t="s">
        <v>24</v>
      </c>
      <c r="AF16" s="39" t="s">
        <v>53</v>
      </c>
      <c r="AG16" s="39">
        <v>301</v>
      </c>
      <c r="AH16" s="188">
        <v>5</v>
      </c>
      <c r="AI16" s="480" t="s">
        <v>24</v>
      </c>
      <c r="AJ16" s="480"/>
      <c r="AK16" s="481"/>
      <c r="AL16" s="39" t="s">
        <v>95</v>
      </c>
      <c r="AM16" s="85">
        <v>206</v>
      </c>
      <c r="AN16" s="191">
        <v>5</v>
      </c>
      <c r="AT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23.25">
      <c r="A17" s="459"/>
      <c r="B17" s="14">
        <v>2</v>
      </c>
      <c r="C17" s="173" t="s">
        <v>14</v>
      </c>
      <c r="D17" s="39" t="s">
        <v>215</v>
      </c>
      <c r="E17" s="39">
        <v>113</v>
      </c>
      <c r="F17" s="177">
        <v>12</v>
      </c>
      <c r="G17" s="211" t="s">
        <v>13</v>
      </c>
      <c r="H17" s="72" t="s">
        <v>44</v>
      </c>
      <c r="I17" s="39">
        <v>305</v>
      </c>
      <c r="J17" s="177">
        <v>6</v>
      </c>
      <c r="K17" s="220" t="s">
        <v>29</v>
      </c>
      <c r="L17" s="39" t="s">
        <v>48</v>
      </c>
      <c r="M17" s="39">
        <v>205</v>
      </c>
      <c r="N17" s="177">
        <v>2</v>
      </c>
      <c r="O17" s="205" t="s">
        <v>227</v>
      </c>
      <c r="P17" s="84" t="s">
        <v>73</v>
      </c>
      <c r="Q17" s="250" t="s">
        <v>197</v>
      </c>
      <c r="R17" s="177">
        <v>8</v>
      </c>
      <c r="S17" s="209" t="s">
        <v>8</v>
      </c>
      <c r="T17" s="39" t="s">
        <v>43</v>
      </c>
      <c r="U17" s="39">
        <v>114</v>
      </c>
      <c r="V17" s="177">
        <v>7</v>
      </c>
      <c r="W17" s="197" t="s">
        <v>20</v>
      </c>
      <c r="X17" s="39" t="s">
        <v>93</v>
      </c>
      <c r="Y17" s="39">
        <v>308</v>
      </c>
      <c r="Z17" s="177">
        <v>12</v>
      </c>
      <c r="AA17" s="202" t="s">
        <v>9</v>
      </c>
      <c r="AB17" s="39" t="s">
        <v>90</v>
      </c>
      <c r="AC17" s="39" t="s">
        <v>105</v>
      </c>
      <c r="AD17" s="177">
        <v>1</v>
      </c>
      <c r="AE17" s="224" t="s">
        <v>235</v>
      </c>
      <c r="AF17" s="39" t="s">
        <v>63</v>
      </c>
      <c r="AG17" s="39" t="s">
        <v>230</v>
      </c>
      <c r="AH17" s="188">
        <v>9</v>
      </c>
      <c r="AI17" s="471" t="s">
        <v>14</v>
      </c>
      <c r="AJ17" s="472"/>
      <c r="AK17" s="473"/>
      <c r="AL17" s="39" t="s">
        <v>49</v>
      </c>
      <c r="AM17" s="90">
        <v>306</v>
      </c>
      <c r="AN17" s="191">
        <v>11</v>
      </c>
      <c r="AT17" s="8"/>
      <c r="AU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23.25">
      <c r="A18" s="459"/>
      <c r="B18" s="14">
        <v>3</v>
      </c>
      <c r="C18" s="198" t="s">
        <v>22</v>
      </c>
      <c r="D18" s="39" t="s">
        <v>46</v>
      </c>
      <c r="E18" s="39">
        <v>205</v>
      </c>
      <c r="F18" s="177">
        <v>11</v>
      </c>
      <c r="G18" s="194" t="s">
        <v>14</v>
      </c>
      <c r="H18" s="39" t="s">
        <v>215</v>
      </c>
      <c r="I18" s="89">
        <v>113</v>
      </c>
      <c r="J18" s="177">
        <v>12</v>
      </c>
      <c r="K18" s="203" t="s">
        <v>9</v>
      </c>
      <c r="L18" s="39" t="s">
        <v>90</v>
      </c>
      <c r="M18" s="39" t="s">
        <v>105</v>
      </c>
      <c r="N18" s="180">
        <v>2</v>
      </c>
      <c r="O18" s="205" t="s">
        <v>226</v>
      </c>
      <c r="P18" s="84" t="s">
        <v>72</v>
      </c>
      <c r="Q18" s="250" t="s">
        <v>197</v>
      </c>
      <c r="R18" s="177">
        <v>8</v>
      </c>
      <c r="S18" s="197" t="s">
        <v>20</v>
      </c>
      <c r="T18" s="78" t="s">
        <v>93</v>
      </c>
      <c r="U18" s="39">
        <v>308</v>
      </c>
      <c r="V18" s="177">
        <v>12</v>
      </c>
      <c r="W18" s="209" t="s">
        <v>8</v>
      </c>
      <c r="X18" s="39" t="s">
        <v>43</v>
      </c>
      <c r="Y18" s="39">
        <v>114</v>
      </c>
      <c r="Z18" s="177">
        <v>7</v>
      </c>
      <c r="AA18" s="173" t="s">
        <v>21</v>
      </c>
      <c r="AB18" s="39" t="s">
        <v>49</v>
      </c>
      <c r="AC18" s="39">
        <v>306</v>
      </c>
      <c r="AD18" s="177">
        <v>10</v>
      </c>
      <c r="AE18" s="204" t="s">
        <v>12</v>
      </c>
      <c r="AF18" s="39" t="s">
        <v>53</v>
      </c>
      <c r="AG18" s="39">
        <v>301</v>
      </c>
      <c r="AH18" s="188">
        <v>5</v>
      </c>
      <c r="AI18" s="196" t="s">
        <v>123</v>
      </c>
      <c r="AJ18" s="196" t="s">
        <v>123</v>
      </c>
      <c r="AK18" s="228" t="s">
        <v>123</v>
      </c>
      <c r="AL18" s="39" t="s">
        <v>223</v>
      </c>
      <c r="AM18" s="190" t="s">
        <v>229</v>
      </c>
      <c r="AN18" s="191">
        <v>12</v>
      </c>
      <c r="AO18" s="200"/>
      <c r="AT18" s="8"/>
      <c r="AZ18" s="8"/>
      <c r="BA18" s="8"/>
      <c r="BB18" s="8"/>
      <c r="BC18" s="8"/>
      <c r="BD18" s="8"/>
      <c r="BE18" s="8"/>
      <c r="BF18" s="8"/>
      <c r="BG18" s="8"/>
    </row>
    <row r="19" spans="1:59" ht="23.25">
      <c r="A19" s="459"/>
      <c r="B19" s="14">
        <v>4</v>
      </c>
      <c r="C19" s="202" t="s">
        <v>9</v>
      </c>
      <c r="D19" s="39" t="s">
        <v>90</v>
      </c>
      <c r="E19" s="39" t="s">
        <v>105</v>
      </c>
      <c r="F19" s="177">
        <v>2</v>
      </c>
      <c r="G19" s="198" t="s">
        <v>22</v>
      </c>
      <c r="H19" s="39" t="s">
        <v>46</v>
      </c>
      <c r="I19" s="39">
        <v>205</v>
      </c>
      <c r="J19" s="177">
        <v>11</v>
      </c>
      <c r="K19" s="194" t="s">
        <v>14</v>
      </c>
      <c r="L19" s="39" t="s">
        <v>215</v>
      </c>
      <c r="M19" s="39">
        <v>113</v>
      </c>
      <c r="N19" s="177">
        <v>10</v>
      </c>
      <c r="O19" s="195" t="s">
        <v>18</v>
      </c>
      <c r="P19" s="39" t="s">
        <v>88</v>
      </c>
      <c r="Q19" s="39">
        <v>208</v>
      </c>
      <c r="R19" s="177">
        <v>9</v>
      </c>
      <c r="S19" s="211" t="s">
        <v>13</v>
      </c>
      <c r="T19" s="72" t="s">
        <v>44</v>
      </c>
      <c r="U19" s="39">
        <v>305</v>
      </c>
      <c r="V19" s="177">
        <v>5</v>
      </c>
      <c r="W19" s="205" t="s">
        <v>227</v>
      </c>
      <c r="X19" s="39" t="s">
        <v>72</v>
      </c>
      <c r="Y19" s="85" t="s">
        <v>197</v>
      </c>
      <c r="Z19" s="188">
        <v>8</v>
      </c>
      <c r="AA19" s="174" t="s">
        <v>20</v>
      </c>
      <c r="AB19" s="39" t="s">
        <v>93</v>
      </c>
      <c r="AC19" s="39">
        <v>308</v>
      </c>
      <c r="AD19" s="180">
        <v>11</v>
      </c>
      <c r="AE19" s="173" t="s">
        <v>21</v>
      </c>
      <c r="AF19" s="39" t="s">
        <v>49</v>
      </c>
      <c r="AG19" s="39">
        <v>306</v>
      </c>
      <c r="AH19" s="188">
        <v>10</v>
      </c>
      <c r="AI19" s="204" t="s">
        <v>128</v>
      </c>
      <c r="AJ19" s="204" t="s">
        <v>128</v>
      </c>
      <c r="AK19" s="228" t="s">
        <v>123</v>
      </c>
      <c r="AL19" s="39" t="s">
        <v>220</v>
      </c>
      <c r="AM19" s="190" t="s">
        <v>251</v>
      </c>
      <c r="AN19" s="191">
        <v>9</v>
      </c>
      <c r="AO19" s="200"/>
      <c r="AT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ht="23.25">
      <c r="A20" s="459"/>
      <c r="B20" s="14">
        <v>5</v>
      </c>
      <c r="C20" s="202" t="s">
        <v>9</v>
      </c>
      <c r="D20" s="39" t="s">
        <v>90</v>
      </c>
      <c r="E20" s="39" t="s">
        <v>105</v>
      </c>
      <c r="F20" s="180">
        <v>2</v>
      </c>
      <c r="G20" s="216" t="s">
        <v>7</v>
      </c>
      <c r="H20" s="72" t="s">
        <v>50</v>
      </c>
      <c r="I20" s="39">
        <v>113</v>
      </c>
      <c r="J20" s="180">
        <v>1</v>
      </c>
      <c r="K20" s="209" t="s">
        <v>22</v>
      </c>
      <c r="L20" s="39" t="s">
        <v>48</v>
      </c>
      <c r="M20" s="39">
        <v>114</v>
      </c>
      <c r="N20" s="177">
        <v>7</v>
      </c>
      <c r="O20" s="201" t="s">
        <v>12</v>
      </c>
      <c r="P20" s="84" t="s">
        <v>95</v>
      </c>
      <c r="Q20" s="39">
        <v>301</v>
      </c>
      <c r="R20" s="177">
        <v>8</v>
      </c>
      <c r="S20" s="205" t="s">
        <v>226</v>
      </c>
      <c r="T20" s="39" t="s">
        <v>79</v>
      </c>
      <c r="U20" s="39" t="s">
        <v>197</v>
      </c>
      <c r="V20" s="177">
        <v>8</v>
      </c>
      <c r="W20" s="202" t="s">
        <v>209</v>
      </c>
      <c r="X20" s="39" t="s">
        <v>219</v>
      </c>
      <c r="Y20" s="83" t="s">
        <v>105</v>
      </c>
      <c r="Z20" s="184">
        <v>2</v>
      </c>
      <c r="AA20" s="173" t="s">
        <v>14</v>
      </c>
      <c r="AB20" s="39" t="s">
        <v>49</v>
      </c>
      <c r="AC20" s="39">
        <v>306</v>
      </c>
      <c r="AD20" s="177">
        <v>11</v>
      </c>
      <c r="AE20" s="225" t="s">
        <v>236</v>
      </c>
      <c r="AF20" s="39" t="s">
        <v>63</v>
      </c>
      <c r="AG20" s="39" t="s">
        <v>230</v>
      </c>
      <c r="AH20" s="188">
        <v>9</v>
      </c>
      <c r="AI20" s="226" t="s">
        <v>120</v>
      </c>
      <c r="AJ20" s="226" t="s">
        <v>120</v>
      </c>
      <c r="AK20" s="205" t="s">
        <v>121</v>
      </c>
      <c r="AL20" s="39" t="s">
        <v>83</v>
      </c>
      <c r="AM20" s="190" t="s">
        <v>204</v>
      </c>
      <c r="AN20" s="191">
        <v>8</v>
      </c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t="23.25">
      <c r="A21" s="459"/>
      <c r="B21" s="14">
        <v>6</v>
      </c>
      <c r="C21" s="214" t="s">
        <v>7</v>
      </c>
      <c r="D21" s="39" t="s">
        <v>50</v>
      </c>
      <c r="E21" s="39">
        <v>113</v>
      </c>
      <c r="F21" s="177">
        <v>1</v>
      </c>
      <c r="G21" s="205" t="s">
        <v>224</v>
      </c>
      <c r="H21" s="78" t="s">
        <v>72</v>
      </c>
      <c r="I21" s="78" t="s">
        <v>197</v>
      </c>
      <c r="J21" s="178">
        <v>6</v>
      </c>
      <c r="K21" s="197" t="s">
        <v>17</v>
      </c>
      <c r="L21" s="78" t="s">
        <v>93</v>
      </c>
      <c r="M21" s="39">
        <v>308</v>
      </c>
      <c r="N21" s="177">
        <v>7</v>
      </c>
      <c r="O21" s="208" t="s">
        <v>22</v>
      </c>
      <c r="P21" s="84" t="s">
        <v>43</v>
      </c>
      <c r="Q21" s="39">
        <v>114</v>
      </c>
      <c r="R21" s="177">
        <v>7</v>
      </c>
      <c r="S21" s="202" t="s">
        <v>209</v>
      </c>
      <c r="T21" s="72" t="s">
        <v>219</v>
      </c>
      <c r="U21" s="39" t="s">
        <v>105</v>
      </c>
      <c r="V21" s="177">
        <v>2</v>
      </c>
      <c r="W21" s="207" t="s">
        <v>13</v>
      </c>
      <c r="X21" s="72" t="s">
        <v>44</v>
      </c>
      <c r="Y21" s="39">
        <v>305</v>
      </c>
      <c r="Z21" s="177">
        <v>5</v>
      </c>
      <c r="AA21" s="198" t="s">
        <v>8</v>
      </c>
      <c r="AB21" s="72" t="s">
        <v>46</v>
      </c>
      <c r="AC21" s="39">
        <v>205</v>
      </c>
      <c r="AD21" s="177">
        <v>8</v>
      </c>
      <c r="AE21" s="91" t="s">
        <v>135</v>
      </c>
      <c r="AF21" s="39" t="s">
        <v>65</v>
      </c>
      <c r="AG21" s="39" t="s">
        <v>206</v>
      </c>
      <c r="AH21" s="188">
        <v>9</v>
      </c>
      <c r="AI21" s="471" t="s">
        <v>21</v>
      </c>
      <c r="AJ21" s="472"/>
      <c r="AK21" s="473"/>
      <c r="AL21" s="39" t="s">
        <v>49</v>
      </c>
      <c r="AM21" s="85">
        <v>306</v>
      </c>
      <c r="AN21" s="191">
        <v>10</v>
      </c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23.25">
      <c r="A22" s="460"/>
      <c r="B22" s="14">
        <v>7</v>
      </c>
      <c r="C22" s="206"/>
      <c r="G22" s="206"/>
      <c r="K22" s="206"/>
      <c r="O22" s="206"/>
      <c r="S22" s="206"/>
      <c r="W22" s="206"/>
      <c r="AA22" s="206"/>
      <c r="AE22" s="202" t="s">
        <v>9</v>
      </c>
      <c r="AF22" s="39" t="s">
        <v>90</v>
      </c>
      <c r="AG22" s="39" t="s">
        <v>105</v>
      </c>
      <c r="AH22" s="188">
        <v>1</v>
      </c>
      <c r="AI22" s="494" t="s">
        <v>113</v>
      </c>
      <c r="AJ22" s="495"/>
      <c r="AK22" s="495"/>
      <c r="AL22" s="88" t="s">
        <v>217</v>
      </c>
      <c r="AM22" s="90">
        <v>308</v>
      </c>
      <c r="AN22" s="191">
        <v>5</v>
      </c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ht="20.25">
      <c r="A23" s="13"/>
      <c r="B23" s="14"/>
      <c r="C23" s="206"/>
      <c r="E23" s="79"/>
      <c r="F23" s="177">
        <f>SUM(F16:F21)</f>
        <v>34</v>
      </c>
      <c r="G23" s="217"/>
      <c r="H23" s="136"/>
      <c r="I23" s="136"/>
      <c r="J23" s="177">
        <f>SUM(J16:J21)</f>
        <v>42</v>
      </c>
      <c r="K23" s="206"/>
      <c r="N23" s="177">
        <f>SUM(N16:N22)</f>
        <v>37</v>
      </c>
      <c r="O23" s="206"/>
      <c r="R23" s="177">
        <f>SUM(R16:R21)</f>
        <v>47</v>
      </c>
      <c r="S23" s="217"/>
      <c r="T23" s="136"/>
      <c r="U23" s="136"/>
      <c r="V23" s="177">
        <f>SUM(V16:V21)</f>
        <v>42</v>
      </c>
      <c r="W23" s="206"/>
      <c r="Z23" s="177">
        <f>SUM(Z16:Z21)</f>
        <v>41</v>
      </c>
      <c r="AA23" s="206"/>
      <c r="AD23" s="177">
        <f>SUM(AD16:AD21)</f>
        <v>50</v>
      </c>
      <c r="AE23" s="206"/>
      <c r="AH23" s="177">
        <f>SUM(AH16:AH21)</f>
        <v>47</v>
      </c>
      <c r="AI23" s="206"/>
      <c r="AJ23" s="206"/>
      <c r="AK23" s="206"/>
      <c r="AN23" s="177">
        <f>SUM(AN16:AN21)</f>
        <v>55</v>
      </c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20.25">
      <c r="A24" s="13"/>
      <c r="B24" s="17"/>
      <c r="C24" s="206"/>
      <c r="F24" s="179"/>
      <c r="G24" s="206"/>
      <c r="K24" s="206"/>
      <c r="O24" s="206"/>
      <c r="S24" s="206"/>
      <c r="W24" s="206"/>
      <c r="AA24" s="206"/>
      <c r="AE24" s="206"/>
      <c r="AI24" s="206"/>
      <c r="AJ24" s="206"/>
      <c r="AK24" s="206"/>
      <c r="AN24" s="191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23.25" customHeight="1">
      <c r="A25" s="459" t="s">
        <v>2</v>
      </c>
      <c r="B25" s="14">
        <v>1</v>
      </c>
      <c r="C25" s="203" t="s">
        <v>9</v>
      </c>
      <c r="D25" s="39" t="s">
        <v>90</v>
      </c>
      <c r="E25" s="39" t="s">
        <v>105</v>
      </c>
      <c r="F25" s="177">
        <v>2</v>
      </c>
      <c r="G25" s="207" t="s">
        <v>13</v>
      </c>
      <c r="H25" s="39" t="s">
        <v>44</v>
      </c>
      <c r="I25" s="78">
        <v>305</v>
      </c>
      <c r="J25" s="178">
        <v>6</v>
      </c>
      <c r="K25" s="205" t="s">
        <v>226</v>
      </c>
      <c r="L25" s="78" t="s">
        <v>72</v>
      </c>
      <c r="M25" s="94" t="s">
        <v>197</v>
      </c>
      <c r="N25" s="180">
        <v>8</v>
      </c>
      <c r="O25" s="208" t="s">
        <v>8</v>
      </c>
      <c r="P25" s="39" t="s">
        <v>43</v>
      </c>
      <c r="Q25" s="39">
        <v>114</v>
      </c>
      <c r="R25" s="180">
        <v>4</v>
      </c>
      <c r="S25" s="194" t="s">
        <v>21</v>
      </c>
      <c r="T25" s="39" t="s">
        <v>215</v>
      </c>
      <c r="U25" s="39">
        <v>113</v>
      </c>
      <c r="V25" s="177">
        <v>7</v>
      </c>
      <c r="W25" s="204" t="s">
        <v>12</v>
      </c>
      <c r="X25" s="39" t="s">
        <v>53</v>
      </c>
      <c r="Y25" s="39">
        <v>301</v>
      </c>
      <c r="Z25" s="177">
        <v>10</v>
      </c>
      <c r="AA25" s="198" t="s">
        <v>22</v>
      </c>
      <c r="AB25" s="39" t="s">
        <v>46</v>
      </c>
      <c r="AC25" s="39">
        <v>205</v>
      </c>
      <c r="AD25" s="180">
        <v>9</v>
      </c>
      <c r="AE25" s="173" t="s">
        <v>21</v>
      </c>
      <c r="AF25" s="39" t="s">
        <v>49</v>
      </c>
      <c r="AG25" s="39">
        <v>306</v>
      </c>
      <c r="AH25" s="188">
        <v>10</v>
      </c>
      <c r="AI25" s="485" t="s">
        <v>12</v>
      </c>
      <c r="AJ25" s="486"/>
      <c r="AK25" s="487"/>
      <c r="AL25" s="39" t="s">
        <v>95</v>
      </c>
      <c r="AM25" s="85">
        <v>206</v>
      </c>
      <c r="AN25" s="191">
        <v>5</v>
      </c>
      <c r="AT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23.25">
      <c r="A26" s="459"/>
      <c r="B26" s="14">
        <v>2</v>
      </c>
      <c r="C26" s="198" t="s">
        <v>22</v>
      </c>
      <c r="D26" s="39" t="s">
        <v>46</v>
      </c>
      <c r="E26" s="39">
        <v>205</v>
      </c>
      <c r="F26" s="177">
        <v>11</v>
      </c>
      <c r="G26" s="203" t="s">
        <v>9</v>
      </c>
      <c r="H26" s="39" t="s">
        <v>90</v>
      </c>
      <c r="I26" s="39" t="s">
        <v>105</v>
      </c>
      <c r="J26" s="180">
        <v>2</v>
      </c>
      <c r="K26" s="197" t="s">
        <v>20</v>
      </c>
      <c r="L26" s="78" t="s">
        <v>93</v>
      </c>
      <c r="M26" s="39">
        <v>308</v>
      </c>
      <c r="N26" s="177">
        <v>10</v>
      </c>
      <c r="O26" s="205" t="s">
        <v>225</v>
      </c>
      <c r="P26" s="39" t="s">
        <v>73</v>
      </c>
      <c r="Q26" s="39" t="s">
        <v>196</v>
      </c>
      <c r="R26" s="177">
        <v>5</v>
      </c>
      <c r="S26" s="194" t="s">
        <v>21</v>
      </c>
      <c r="T26" s="39" t="s">
        <v>215</v>
      </c>
      <c r="U26" s="39">
        <v>113</v>
      </c>
      <c r="V26" s="177">
        <v>7</v>
      </c>
      <c r="W26" s="209" t="s">
        <v>8</v>
      </c>
      <c r="X26" s="39" t="s">
        <v>43</v>
      </c>
      <c r="Y26" s="39">
        <v>114</v>
      </c>
      <c r="Z26" s="177">
        <v>7</v>
      </c>
      <c r="AA26" s="196" t="s">
        <v>18</v>
      </c>
      <c r="AB26" s="39" t="s">
        <v>88</v>
      </c>
      <c r="AC26" s="39">
        <v>208</v>
      </c>
      <c r="AD26" s="177">
        <v>12</v>
      </c>
      <c r="AE26" s="173" t="s">
        <v>14</v>
      </c>
      <c r="AF26" s="39" t="s">
        <v>49</v>
      </c>
      <c r="AG26" s="39">
        <v>306</v>
      </c>
      <c r="AH26" s="177">
        <v>11</v>
      </c>
      <c r="AI26" s="226" t="s">
        <v>30</v>
      </c>
      <c r="AJ26" s="229" t="s">
        <v>23</v>
      </c>
      <c r="AK26" s="92" t="s">
        <v>124</v>
      </c>
      <c r="AL26" s="39" t="s">
        <v>216</v>
      </c>
      <c r="AM26" s="85" t="s">
        <v>252</v>
      </c>
      <c r="AN26" s="191">
        <v>7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ht="23.25">
      <c r="A27" s="459"/>
      <c r="B27" s="14">
        <v>3</v>
      </c>
      <c r="C27" s="211" t="s">
        <v>13</v>
      </c>
      <c r="D27" s="78" t="s">
        <v>44</v>
      </c>
      <c r="E27" s="78">
        <v>305</v>
      </c>
      <c r="F27" s="178">
        <v>6</v>
      </c>
      <c r="G27" s="204" t="s">
        <v>12</v>
      </c>
      <c r="H27" s="39" t="s">
        <v>53</v>
      </c>
      <c r="I27" s="39">
        <v>301</v>
      </c>
      <c r="J27" s="177">
        <v>6</v>
      </c>
      <c r="K27" s="209" t="s">
        <v>22</v>
      </c>
      <c r="L27" s="39" t="s">
        <v>48</v>
      </c>
      <c r="M27" s="39">
        <v>114</v>
      </c>
      <c r="N27" s="177">
        <v>7</v>
      </c>
      <c r="O27" s="194" t="s">
        <v>21</v>
      </c>
      <c r="P27" s="39" t="s">
        <v>215</v>
      </c>
      <c r="Q27" s="39">
        <v>113</v>
      </c>
      <c r="R27" s="177">
        <v>10</v>
      </c>
      <c r="S27" s="195" t="s">
        <v>18</v>
      </c>
      <c r="T27" s="39" t="s">
        <v>88</v>
      </c>
      <c r="U27" s="39">
        <v>208</v>
      </c>
      <c r="V27" s="177">
        <v>13</v>
      </c>
      <c r="W27" s="194" t="s">
        <v>14</v>
      </c>
      <c r="X27" s="39" t="s">
        <v>49</v>
      </c>
      <c r="Y27" s="39">
        <v>306</v>
      </c>
      <c r="Z27" s="177">
        <v>8</v>
      </c>
      <c r="AA27" s="91" t="s">
        <v>51</v>
      </c>
      <c r="AB27" s="39" t="s">
        <v>83</v>
      </c>
      <c r="AC27" s="39" t="s">
        <v>201</v>
      </c>
      <c r="AD27" s="177">
        <v>8</v>
      </c>
      <c r="AE27" s="198" t="s">
        <v>22</v>
      </c>
      <c r="AF27" s="72" t="s">
        <v>46</v>
      </c>
      <c r="AG27" s="39">
        <v>205</v>
      </c>
      <c r="AH27" s="177">
        <v>9</v>
      </c>
      <c r="AI27" s="230" t="s">
        <v>6</v>
      </c>
      <c r="AJ27" s="245" t="s">
        <v>122</v>
      </c>
      <c r="AK27" s="228" t="s">
        <v>123</v>
      </c>
      <c r="AL27" s="39" t="s">
        <v>222</v>
      </c>
      <c r="AM27" s="85" t="s">
        <v>252</v>
      </c>
      <c r="AN27" s="191">
        <v>7</v>
      </c>
      <c r="AO27" s="200"/>
      <c r="AT27" s="8"/>
      <c r="AU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ht="23.25">
      <c r="A28" s="459"/>
      <c r="B28" s="14">
        <v>4</v>
      </c>
      <c r="C28" s="201" t="s">
        <v>12</v>
      </c>
      <c r="D28" s="39" t="s">
        <v>53</v>
      </c>
      <c r="E28" s="39">
        <v>301</v>
      </c>
      <c r="F28" s="177">
        <v>6</v>
      </c>
      <c r="G28" s="194" t="s">
        <v>21</v>
      </c>
      <c r="H28" s="39" t="s">
        <v>215</v>
      </c>
      <c r="I28" s="39">
        <v>113</v>
      </c>
      <c r="J28" s="177">
        <v>10</v>
      </c>
      <c r="K28" s="205" t="s">
        <v>227</v>
      </c>
      <c r="L28" s="39" t="s">
        <v>73</v>
      </c>
      <c r="M28" s="108" t="s">
        <v>197</v>
      </c>
      <c r="N28" s="177">
        <v>8</v>
      </c>
      <c r="O28" s="197" t="s">
        <v>20</v>
      </c>
      <c r="P28" s="78" t="s">
        <v>93</v>
      </c>
      <c r="Q28" s="39">
        <v>308</v>
      </c>
      <c r="R28" s="177">
        <v>10</v>
      </c>
      <c r="S28" s="203" t="s">
        <v>9</v>
      </c>
      <c r="T28" s="39" t="s">
        <v>90</v>
      </c>
      <c r="U28" s="39" t="s">
        <v>105</v>
      </c>
      <c r="V28" s="177">
        <v>2</v>
      </c>
      <c r="W28" s="195" t="s">
        <v>18</v>
      </c>
      <c r="X28" s="39" t="s">
        <v>88</v>
      </c>
      <c r="Y28" s="39">
        <v>208</v>
      </c>
      <c r="Z28" s="180">
        <v>13</v>
      </c>
      <c r="AA28" s="173" t="s">
        <v>21</v>
      </c>
      <c r="AB28" s="39" t="s">
        <v>49</v>
      </c>
      <c r="AC28" s="39">
        <v>306</v>
      </c>
      <c r="AD28" s="185">
        <v>10</v>
      </c>
      <c r="AE28" s="198" t="s">
        <v>8</v>
      </c>
      <c r="AF28" s="89" t="s">
        <v>46</v>
      </c>
      <c r="AG28" s="89">
        <v>205</v>
      </c>
      <c r="AH28" s="188">
        <v>8</v>
      </c>
      <c r="AI28" s="231" t="s">
        <v>127</v>
      </c>
      <c r="AJ28" s="231" t="s">
        <v>127</v>
      </c>
      <c r="AK28" s="228" t="s">
        <v>123</v>
      </c>
      <c r="AL28" s="39" t="s">
        <v>220</v>
      </c>
      <c r="AM28" s="79" t="s">
        <v>251</v>
      </c>
      <c r="AN28" s="191">
        <v>9</v>
      </c>
      <c r="AO28" s="200"/>
      <c r="AT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23.25">
      <c r="A29" s="459"/>
      <c r="B29" s="14">
        <v>5</v>
      </c>
      <c r="C29" s="201" t="s">
        <v>24</v>
      </c>
      <c r="D29" s="39" t="s">
        <v>53</v>
      </c>
      <c r="E29" s="39">
        <v>301</v>
      </c>
      <c r="F29" s="177">
        <v>9</v>
      </c>
      <c r="G29" s="198" t="s">
        <v>22</v>
      </c>
      <c r="H29" s="39" t="s">
        <v>46</v>
      </c>
      <c r="I29" s="39">
        <v>205</v>
      </c>
      <c r="J29" s="177">
        <v>11</v>
      </c>
      <c r="K29" s="194" t="s">
        <v>21</v>
      </c>
      <c r="L29" s="39" t="s">
        <v>215</v>
      </c>
      <c r="M29" s="39">
        <v>113</v>
      </c>
      <c r="N29" s="177">
        <v>9</v>
      </c>
      <c r="O29" s="203" t="s">
        <v>9</v>
      </c>
      <c r="P29" s="72" t="s">
        <v>90</v>
      </c>
      <c r="Q29" s="39" t="s">
        <v>105</v>
      </c>
      <c r="R29" s="177">
        <v>2</v>
      </c>
      <c r="S29" s="209" t="s">
        <v>8</v>
      </c>
      <c r="T29" s="39" t="s">
        <v>43</v>
      </c>
      <c r="U29" s="39">
        <v>114</v>
      </c>
      <c r="V29" s="177">
        <v>7</v>
      </c>
      <c r="W29" s="205" t="s">
        <v>226</v>
      </c>
      <c r="X29" s="39" t="s">
        <v>79</v>
      </c>
      <c r="Y29" s="39" t="s">
        <v>197</v>
      </c>
      <c r="Z29" s="177">
        <v>8</v>
      </c>
      <c r="AA29" s="204" t="s">
        <v>24</v>
      </c>
      <c r="AB29" s="39" t="s">
        <v>95</v>
      </c>
      <c r="AC29" s="82">
        <v>206</v>
      </c>
      <c r="AD29" s="177">
        <v>5</v>
      </c>
      <c r="AE29" s="91" t="s">
        <v>241</v>
      </c>
      <c r="AF29" s="39" t="s">
        <v>243</v>
      </c>
      <c r="AG29" s="39" t="s">
        <v>258</v>
      </c>
      <c r="AH29" s="188">
        <v>8</v>
      </c>
      <c r="AI29" s="471" t="s">
        <v>14</v>
      </c>
      <c r="AJ29" s="472"/>
      <c r="AK29" s="473"/>
      <c r="AL29" s="39" t="s">
        <v>49</v>
      </c>
      <c r="AM29" s="85">
        <v>306</v>
      </c>
      <c r="AN29" s="191">
        <v>11</v>
      </c>
      <c r="AT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23.25">
      <c r="A30" s="459"/>
      <c r="B30" s="14">
        <v>6</v>
      </c>
      <c r="C30" s="173" t="s">
        <v>21</v>
      </c>
      <c r="D30" s="39" t="s">
        <v>215</v>
      </c>
      <c r="E30" s="78">
        <v>113</v>
      </c>
      <c r="F30" s="178">
        <v>10</v>
      </c>
      <c r="G30" s="205" t="s">
        <v>224</v>
      </c>
      <c r="H30" s="39" t="s">
        <v>72</v>
      </c>
      <c r="I30" s="39" t="s">
        <v>196</v>
      </c>
      <c r="J30" s="177">
        <v>6</v>
      </c>
      <c r="K30" s="197" t="s">
        <v>17</v>
      </c>
      <c r="L30" s="39" t="s">
        <v>93</v>
      </c>
      <c r="M30" s="39">
        <v>308</v>
      </c>
      <c r="N30" s="177">
        <v>7</v>
      </c>
      <c r="O30" s="219" t="s">
        <v>6</v>
      </c>
      <c r="P30" s="134" t="s">
        <v>98</v>
      </c>
      <c r="Q30" s="88">
        <v>112</v>
      </c>
      <c r="R30" s="180">
        <v>3</v>
      </c>
      <c r="S30" s="204" t="s">
        <v>12</v>
      </c>
      <c r="T30" s="39" t="s">
        <v>53</v>
      </c>
      <c r="U30" s="39">
        <v>301</v>
      </c>
      <c r="V30" s="177">
        <v>10</v>
      </c>
      <c r="W30" s="203" t="s">
        <v>9</v>
      </c>
      <c r="X30" s="86" t="s">
        <v>90</v>
      </c>
      <c r="Y30" s="39" t="s">
        <v>105</v>
      </c>
      <c r="Z30" s="177">
        <v>2</v>
      </c>
      <c r="AA30" s="204" t="s">
        <v>12</v>
      </c>
      <c r="AB30" s="39" t="s">
        <v>95</v>
      </c>
      <c r="AC30" s="39">
        <v>206</v>
      </c>
      <c r="AD30" s="177">
        <v>5</v>
      </c>
      <c r="AE30" s="91" t="s">
        <v>135</v>
      </c>
      <c r="AF30" s="39" t="s">
        <v>65</v>
      </c>
      <c r="AG30" s="39" t="s">
        <v>206</v>
      </c>
      <c r="AH30" s="177">
        <v>9</v>
      </c>
      <c r="AI30" s="206"/>
      <c r="AJ30" s="241" t="s">
        <v>21</v>
      </c>
      <c r="AK30" s="242"/>
      <c r="AL30" s="39" t="s">
        <v>49</v>
      </c>
      <c r="AM30" s="85">
        <v>306</v>
      </c>
      <c r="AN30" s="191">
        <v>10</v>
      </c>
      <c r="AT30" s="8"/>
      <c r="AU30" s="8"/>
      <c r="AZ30" s="8"/>
      <c r="BA30" s="8"/>
      <c r="BB30" s="8"/>
      <c r="BC30" s="8"/>
      <c r="BD30" s="8"/>
      <c r="BE30" s="8"/>
      <c r="BF30" s="8"/>
      <c r="BG30" s="8"/>
    </row>
    <row r="31" spans="1:59" ht="23.25">
      <c r="A31" s="460"/>
      <c r="B31" s="14">
        <v>7</v>
      </c>
      <c r="C31" s="206"/>
      <c r="G31" s="206"/>
      <c r="K31" s="206"/>
      <c r="O31" s="206"/>
      <c r="S31" s="206"/>
      <c r="W31" s="206"/>
      <c r="AA31" s="202" t="s">
        <v>9</v>
      </c>
      <c r="AB31" s="39" t="s">
        <v>90</v>
      </c>
      <c r="AC31" s="39" t="s">
        <v>105</v>
      </c>
      <c r="AD31" s="177">
        <v>1</v>
      </c>
      <c r="AE31" s="25" t="s">
        <v>52</v>
      </c>
      <c r="AF31" s="39" t="s">
        <v>69</v>
      </c>
      <c r="AG31" s="82">
        <v>203</v>
      </c>
      <c r="AI31" s="206"/>
      <c r="AJ31" s="52" t="s">
        <v>52</v>
      </c>
      <c r="AL31" s="72" t="s">
        <v>69</v>
      </c>
      <c r="AM31" s="85">
        <v>203</v>
      </c>
      <c r="AT31" s="8"/>
      <c r="AU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23.25">
      <c r="A32" s="13"/>
      <c r="B32" s="14"/>
      <c r="C32" s="206"/>
      <c r="D32" s="88"/>
      <c r="E32" s="88"/>
      <c r="F32" s="177">
        <f>SUM(F25:F30)</f>
        <v>44</v>
      </c>
      <c r="G32" s="206"/>
      <c r="J32" s="177">
        <f>SUM(J25:J30)</f>
        <v>41</v>
      </c>
      <c r="K32" s="215"/>
      <c r="L32" s="136"/>
      <c r="M32" s="137"/>
      <c r="N32" s="177">
        <f>SUM(N25:N30)</f>
        <v>49</v>
      </c>
      <c r="O32" s="206"/>
      <c r="R32" s="177">
        <f>SUM(R25:R31)</f>
        <v>34</v>
      </c>
      <c r="S32" s="217"/>
      <c r="T32" s="136"/>
      <c r="U32" s="136"/>
      <c r="V32" s="177">
        <f>SUM(V25:V30)</f>
        <v>46</v>
      </c>
      <c r="W32" s="222"/>
      <c r="X32" s="88"/>
      <c r="Y32" s="137"/>
      <c r="Z32" s="177">
        <f>SUM(Z25:Z30)</f>
        <v>48</v>
      </c>
      <c r="AA32" s="206"/>
      <c r="AB32" s="88"/>
      <c r="AC32" s="88"/>
      <c r="AD32" s="177">
        <f>SUM(AD25:AD31)</f>
        <v>50</v>
      </c>
      <c r="AE32" s="206"/>
      <c r="AH32" s="177">
        <f>SUM(AH25:AH30)</f>
        <v>55</v>
      </c>
      <c r="AI32" s="215"/>
      <c r="AJ32" s="215"/>
      <c r="AK32" s="215"/>
      <c r="AL32" s="88"/>
      <c r="AM32" s="88"/>
      <c r="AN32" s="177">
        <f>SUM(AN25:AN31)</f>
        <v>49</v>
      </c>
      <c r="AT32" s="8"/>
      <c r="AU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20.25">
      <c r="A33" s="13"/>
      <c r="B33" s="17"/>
      <c r="C33" s="206"/>
      <c r="D33" s="80"/>
      <c r="E33" s="80"/>
      <c r="F33" s="181"/>
      <c r="G33" s="218"/>
      <c r="H33" s="80"/>
      <c r="I33" s="80"/>
      <c r="J33" s="181"/>
      <c r="K33" s="206"/>
      <c r="O33" s="206"/>
      <c r="S33" s="206"/>
      <c r="V33" s="179"/>
      <c r="W33" s="206"/>
      <c r="AA33" s="206"/>
      <c r="AE33" s="206"/>
      <c r="AI33" s="206"/>
      <c r="AJ33" s="206"/>
      <c r="AK33" s="206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ht="23.25" customHeight="1">
      <c r="A34" s="459" t="s">
        <v>3</v>
      </c>
      <c r="B34" s="14">
        <v>1</v>
      </c>
      <c r="C34" s="198" t="s">
        <v>22</v>
      </c>
      <c r="D34" s="39" t="s">
        <v>46</v>
      </c>
      <c r="E34" s="39">
        <v>205</v>
      </c>
      <c r="F34" s="177">
        <v>11</v>
      </c>
      <c r="G34" s="219" t="s">
        <v>100</v>
      </c>
      <c r="H34" s="39" t="s">
        <v>98</v>
      </c>
      <c r="I34" s="82">
        <v>112</v>
      </c>
      <c r="J34" s="177">
        <v>2</v>
      </c>
      <c r="K34" s="201" t="s">
        <v>12</v>
      </c>
      <c r="L34" s="39" t="s">
        <v>95</v>
      </c>
      <c r="M34" s="39">
        <v>206</v>
      </c>
      <c r="N34" s="177">
        <v>8</v>
      </c>
      <c r="O34" s="197" t="s">
        <v>17</v>
      </c>
      <c r="P34" s="78" t="s">
        <v>93</v>
      </c>
      <c r="Q34" s="39">
        <v>308</v>
      </c>
      <c r="R34" s="177">
        <v>7</v>
      </c>
      <c r="S34" s="205" t="s">
        <v>227</v>
      </c>
      <c r="T34" s="39" t="s">
        <v>72</v>
      </c>
      <c r="U34" s="39" t="s">
        <v>197</v>
      </c>
      <c r="V34" s="177">
        <v>8</v>
      </c>
      <c r="W34" s="209" t="s">
        <v>22</v>
      </c>
      <c r="X34" s="39" t="s">
        <v>43</v>
      </c>
      <c r="Y34" s="39">
        <v>114</v>
      </c>
      <c r="Z34" s="180">
        <v>6</v>
      </c>
      <c r="AA34" s="202" t="s">
        <v>9</v>
      </c>
      <c r="AB34" s="39" t="s">
        <v>145</v>
      </c>
      <c r="AC34" s="39" t="s">
        <v>105</v>
      </c>
      <c r="AD34" s="177">
        <v>1</v>
      </c>
      <c r="AE34" s="224" t="s">
        <v>237</v>
      </c>
      <c r="AF34" s="39" t="s">
        <v>63</v>
      </c>
      <c r="AG34" s="39" t="s">
        <v>230</v>
      </c>
      <c r="AH34" s="188">
        <v>9</v>
      </c>
      <c r="AI34" s="471" t="s">
        <v>21</v>
      </c>
      <c r="AJ34" s="472"/>
      <c r="AK34" s="473"/>
      <c r="AL34" s="39" t="s">
        <v>49</v>
      </c>
      <c r="AM34" s="85">
        <v>306</v>
      </c>
      <c r="AN34" s="191">
        <v>10</v>
      </c>
      <c r="AT34" s="8"/>
      <c r="AZ34" s="8"/>
      <c r="BA34" s="8"/>
      <c r="BB34" s="8"/>
      <c r="BC34" s="8"/>
      <c r="BD34" s="8"/>
      <c r="BE34" s="8"/>
      <c r="BF34" s="8"/>
      <c r="BG34" s="8"/>
    </row>
    <row r="35" spans="1:59" ht="23.25">
      <c r="A35" s="459"/>
      <c r="B35" s="14">
        <v>2</v>
      </c>
      <c r="C35" s="91" t="s">
        <v>226</v>
      </c>
      <c r="D35" s="39" t="s">
        <v>72</v>
      </c>
      <c r="E35" s="94" t="s">
        <v>197</v>
      </c>
      <c r="F35" s="182">
        <v>7</v>
      </c>
      <c r="G35" s="198" t="s">
        <v>22</v>
      </c>
      <c r="H35" s="39" t="s">
        <v>46</v>
      </c>
      <c r="I35" s="39">
        <v>205</v>
      </c>
      <c r="J35" s="177">
        <v>11</v>
      </c>
      <c r="K35" s="203" t="s">
        <v>91</v>
      </c>
      <c r="L35" s="166" t="s">
        <v>90</v>
      </c>
      <c r="M35" s="89" t="s">
        <v>105</v>
      </c>
      <c r="N35" s="177">
        <v>2</v>
      </c>
      <c r="O35" s="194" t="s">
        <v>21</v>
      </c>
      <c r="P35" s="39" t="s">
        <v>215</v>
      </c>
      <c r="Q35" s="39">
        <v>113</v>
      </c>
      <c r="R35" s="177">
        <v>9</v>
      </c>
      <c r="S35" s="209" t="s">
        <v>8</v>
      </c>
      <c r="T35" s="39" t="s">
        <v>43</v>
      </c>
      <c r="U35" s="39">
        <v>114</v>
      </c>
      <c r="V35" s="177">
        <v>7</v>
      </c>
      <c r="W35" s="194" t="s">
        <v>14</v>
      </c>
      <c r="X35" s="39" t="s">
        <v>49</v>
      </c>
      <c r="Y35" s="39">
        <v>306</v>
      </c>
      <c r="Z35" s="177">
        <v>8</v>
      </c>
      <c r="AA35" s="223" t="s">
        <v>24</v>
      </c>
      <c r="AB35" s="39" t="s">
        <v>95</v>
      </c>
      <c r="AC35" s="39">
        <v>206</v>
      </c>
      <c r="AD35" s="177">
        <v>5</v>
      </c>
      <c r="AE35" s="224" t="s">
        <v>237</v>
      </c>
      <c r="AF35" s="39" t="s">
        <v>63</v>
      </c>
      <c r="AG35" s="39" t="s">
        <v>230</v>
      </c>
      <c r="AH35" s="188">
        <v>9</v>
      </c>
      <c r="AI35" s="488" t="s">
        <v>20</v>
      </c>
      <c r="AJ35" s="489"/>
      <c r="AK35" s="490"/>
      <c r="AL35" s="39" t="s">
        <v>93</v>
      </c>
      <c r="AM35" s="85">
        <v>308</v>
      </c>
      <c r="AN35" s="191">
        <v>11</v>
      </c>
      <c r="AT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23.25">
      <c r="A36" s="459"/>
      <c r="B36" s="14">
        <v>3</v>
      </c>
      <c r="C36" s="196" t="s">
        <v>18</v>
      </c>
      <c r="D36" s="39" t="s">
        <v>88</v>
      </c>
      <c r="E36" s="39">
        <v>208</v>
      </c>
      <c r="F36" s="177">
        <v>8</v>
      </c>
      <c r="G36" s="205" t="s">
        <v>227</v>
      </c>
      <c r="H36" s="39" t="s">
        <v>73</v>
      </c>
      <c r="I36" s="94" t="s">
        <v>198</v>
      </c>
      <c r="J36" s="182">
        <v>7</v>
      </c>
      <c r="K36" s="203" t="s">
        <v>9</v>
      </c>
      <c r="L36" s="39" t="s">
        <v>90</v>
      </c>
      <c r="M36" s="39" t="s">
        <v>105</v>
      </c>
      <c r="N36" s="177">
        <v>2</v>
      </c>
      <c r="O36" s="194" t="s">
        <v>14</v>
      </c>
      <c r="P36" s="39" t="s">
        <v>215</v>
      </c>
      <c r="Q36" s="39">
        <v>113</v>
      </c>
      <c r="R36" s="177">
        <v>10</v>
      </c>
      <c r="S36" s="205" t="s">
        <v>51</v>
      </c>
      <c r="T36" s="39" t="s">
        <v>80</v>
      </c>
      <c r="U36" s="39" t="s">
        <v>200</v>
      </c>
      <c r="V36" s="177">
        <v>9</v>
      </c>
      <c r="W36" s="204" t="s">
        <v>24</v>
      </c>
      <c r="X36" s="39" t="s">
        <v>53</v>
      </c>
      <c r="Y36" s="39">
        <v>301</v>
      </c>
      <c r="Z36" s="177">
        <v>5</v>
      </c>
      <c r="AA36" s="173" t="s">
        <v>14</v>
      </c>
      <c r="AB36" s="39" t="s">
        <v>49</v>
      </c>
      <c r="AC36" s="39">
        <v>306</v>
      </c>
      <c r="AD36" s="177">
        <v>11</v>
      </c>
      <c r="AE36" s="174" t="s">
        <v>20</v>
      </c>
      <c r="AF36" s="39" t="s">
        <v>93</v>
      </c>
      <c r="AG36" s="82">
        <v>308</v>
      </c>
      <c r="AH36" s="177">
        <v>11</v>
      </c>
      <c r="AI36" s="474" t="s">
        <v>8</v>
      </c>
      <c r="AJ36" s="475"/>
      <c r="AK36" s="476"/>
      <c r="AL36" s="39" t="s">
        <v>43</v>
      </c>
      <c r="AM36" s="85">
        <v>114</v>
      </c>
      <c r="AN36" s="191">
        <v>8</v>
      </c>
      <c r="AT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ht="23.25">
      <c r="A37" s="459"/>
      <c r="B37" s="13">
        <v>4</v>
      </c>
      <c r="C37" s="198" t="s">
        <v>8</v>
      </c>
      <c r="D37" s="39" t="s">
        <v>46</v>
      </c>
      <c r="E37" s="39">
        <v>205</v>
      </c>
      <c r="F37" s="177">
        <v>4</v>
      </c>
      <c r="G37" s="195" t="s">
        <v>18</v>
      </c>
      <c r="H37" s="39" t="s">
        <v>88</v>
      </c>
      <c r="I37" s="39">
        <v>208</v>
      </c>
      <c r="J37" s="177">
        <v>8</v>
      </c>
      <c r="K37" s="194" t="s">
        <v>21</v>
      </c>
      <c r="L37" s="39" t="s">
        <v>215</v>
      </c>
      <c r="M37" s="39">
        <v>113</v>
      </c>
      <c r="N37" s="177">
        <v>9</v>
      </c>
      <c r="O37" s="208" t="s">
        <v>22</v>
      </c>
      <c r="P37" s="39" t="s">
        <v>43</v>
      </c>
      <c r="Q37" s="39">
        <v>114</v>
      </c>
      <c r="R37" s="177">
        <v>7</v>
      </c>
      <c r="S37" s="197" t="s">
        <v>20</v>
      </c>
      <c r="T37" s="39" t="s">
        <v>93</v>
      </c>
      <c r="U37" s="39">
        <v>308</v>
      </c>
      <c r="V37" s="177">
        <v>12</v>
      </c>
      <c r="W37" s="204" t="s">
        <v>132</v>
      </c>
      <c r="X37" s="39" t="s">
        <v>53</v>
      </c>
      <c r="Y37" s="39">
        <v>301</v>
      </c>
      <c r="Z37" s="180">
        <v>5</v>
      </c>
      <c r="AA37" s="173" t="s">
        <v>21</v>
      </c>
      <c r="AB37" s="39" t="s">
        <v>49</v>
      </c>
      <c r="AC37" s="39">
        <v>306</v>
      </c>
      <c r="AD37" s="177">
        <v>10</v>
      </c>
      <c r="AE37" s="91" t="s">
        <v>241</v>
      </c>
      <c r="AF37" s="39" t="s">
        <v>243</v>
      </c>
      <c r="AG37" s="39" t="s">
        <v>201</v>
      </c>
      <c r="AH37" s="188">
        <v>8</v>
      </c>
      <c r="AI37" s="232" t="s">
        <v>9</v>
      </c>
      <c r="AJ37" s="233" t="s">
        <v>6</v>
      </c>
      <c r="AK37" s="234" t="s">
        <v>6</v>
      </c>
      <c r="AL37" s="39" t="s">
        <v>144</v>
      </c>
      <c r="AM37" s="85" t="s">
        <v>208</v>
      </c>
      <c r="AN37" s="191">
        <v>2</v>
      </c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23.25">
      <c r="A38" s="459"/>
      <c r="B38" s="14">
        <v>5</v>
      </c>
      <c r="C38" s="202" t="s">
        <v>209</v>
      </c>
      <c r="D38" s="39" t="s">
        <v>219</v>
      </c>
      <c r="E38" s="39" t="s">
        <v>105</v>
      </c>
      <c r="F38" s="177">
        <v>2</v>
      </c>
      <c r="G38" s="198" t="s">
        <v>8</v>
      </c>
      <c r="H38" s="39" t="s">
        <v>46</v>
      </c>
      <c r="I38" s="39">
        <v>205</v>
      </c>
      <c r="J38" s="177">
        <v>4</v>
      </c>
      <c r="K38" s="214" t="s">
        <v>7</v>
      </c>
      <c r="L38" s="39" t="s">
        <v>50</v>
      </c>
      <c r="M38" s="39">
        <v>113</v>
      </c>
      <c r="N38" s="177">
        <v>1</v>
      </c>
      <c r="O38" s="205" t="s">
        <v>224</v>
      </c>
      <c r="P38" s="39" t="s">
        <v>72</v>
      </c>
      <c r="Q38" s="39" t="s">
        <v>196</v>
      </c>
      <c r="R38" s="177">
        <v>5</v>
      </c>
      <c r="S38" s="204" t="s">
        <v>24</v>
      </c>
      <c r="T38" s="39" t="s">
        <v>53</v>
      </c>
      <c r="U38" s="39">
        <v>301</v>
      </c>
      <c r="V38" s="177">
        <v>5</v>
      </c>
      <c r="W38" s="197" t="s">
        <v>20</v>
      </c>
      <c r="X38" s="78" t="s">
        <v>93</v>
      </c>
      <c r="Y38" s="39">
        <v>308</v>
      </c>
      <c r="Z38" s="177">
        <v>12</v>
      </c>
      <c r="AA38" s="196" t="s">
        <v>18</v>
      </c>
      <c r="AB38" s="39" t="s">
        <v>88</v>
      </c>
      <c r="AC38" s="39">
        <v>208</v>
      </c>
      <c r="AD38" s="177">
        <v>12</v>
      </c>
      <c r="AE38" s="173" t="s">
        <v>21</v>
      </c>
      <c r="AF38" s="39" t="s">
        <v>49</v>
      </c>
      <c r="AG38" s="39">
        <v>306</v>
      </c>
      <c r="AH38" s="177">
        <v>10</v>
      </c>
      <c r="AI38" s="226" t="s">
        <v>6</v>
      </c>
      <c r="AJ38" s="229" t="s">
        <v>122</v>
      </c>
      <c r="AK38" s="205" t="s">
        <v>121</v>
      </c>
      <c r="AL38" s="39" t="s">
        <v>228</v>
      </c>
      <c r="AM38" s="190" t="s">
        <v>239</v>
      </c>
      <c r="AN38" s="191">
        <v>7</v>
      </c>
      <c r="AT38" s="8"/>
      <c r="AZ38" s="8"/>
      <c r="BA38" s="8"/>
      <c r="BB38" s="8"/>
      <c r="BC38" s="8"/>
      <c r="BD38" s="8"/>
      <c r="BE38" s="8"/>
      <c r="BF38" s="8"/>
      <c r="BG38" s="8"/>
    </row>
    <row r="39" spans="1:59" ht="23.25">
      <c r="A39" s="459"/>
      <c r="B39" s="14">
        <v>6</v>
      </c>
      <c r="C39" s="91" t="s">
        <v>225</v>
      </c>
      <c r="D39" s="39" t="s">
        <v>73</v>
      </c>
      <c r="E39" s="39" t="s">
        <v>199</v>
      </c>
      <c r="F39" s="177">
        <v>6</v>
      </c>
      <c r="G39" s="202" t="s">
        <v>209</v>
      </c>
      <c r="H39" s="39" t="s">
        <v>219</v>
      </c>
      <c r="I39" s="39" t="s">
        <v>105</v>
      </c>
      <c r="J39" s="177">
        <v>2</v>
      </c>
      <c r="K39" s="209" t="s">
        <v>8</v>
      </c>
      <c r="L39" s="39" t="s">
        <v>48</v>
      </c>
      <c r="M39" s="39">
        <v>114</v>
      </c>
      <c r="N39" s="180">
        <v>4</v>
      </c>
      <c r="O39" s="214" t="s">
        <v>7</v>
      </c>
      <c r="P39" s="39" t="s">
        <v>50</v>
      </c>
      <c r="Q39" s="39">
        <v>113</v>
      </c>
      <c r="R39" s="177">
        <v>1</v>
      </c>
      <c r="S39" s="197" t="s">
        <v>17</v>
      </c>
      <c r="T39" s="39" t="s">
        <v>93</v>
      </c>
      <c r="U39" s="39">
        <v>308</v>
      </c>
      <c r="V39" s="177">
        <v>7</v>
      </c>
      <c r="W39" s="205" t="s">
        <v>51</v>
      </c>
      <c r="X39" s="39" t="s">
        <v>80</v>
      </c>
      <c r="Y39" s="39" t="s">
        <v>242</v>
      </c>
      <c r="Z39" s="180">
        <v>9</v>
      </c>
      <c r="AA39" s="223" t="s">
        <v>12</v>
      </c>
      <c r="AB39" s="39" t="s">
        <v>95</v>
      </c>
      <c r="AC39" s="39">
        <v>206</v>
      </c>
      <c r="AD39" s="177">
        <v>5</v>
      </c>
      <c r="AE39" s="223" t="s">
        <v>24</v>
      </c>
      <c r="AF39" s="39" t="s">
        <v>53</v>
      </c>
      <c r="AG39" s="39">
        <v>301</v>
      </c>
      <c r="AH39" s="177">
        <v>5</v>
      </c>
      <c r="AI39" s="196" t="s">
        <v>123</v>
      </c>
      <c r="AJ39" s="196" t="s">
        <v>123</v>
      </c>
      <c r="AK39" s="92" t="s">
        <v>124</v>
      </c>
      <c r="AL39" s="39" t="s">
        <v>65</v>
      </c>
      <c r="AM39" s="85" t="s">
        <v>206</v>
      </c>
      <c r="AN39" s="191">
        <v>9</v>
      </c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ht="23.25">
      <c r="A40" s="460"/>
      <c r="B40" s="14">
        <v>7</v>
      </c>
      <c r="AE40" s="52" t="s">
        <v>52</v>
      </c>
      <c r="AF40" s="39" t="s">
        <v>69</v>
      </c>
      <c r="AG40" s="39">
        <v>203</v>
      </c>
      <c r="AI40" s="491" t="s">
        <v>52</v>
      </c>
      <c r="AJ40" s="492"/>
      <c r="AK40" s="493"/>
      <c r="AL40" s="87" t="s">
        <v>69</v>
      </c>
      <c r="AM40" s="72">
        <v>203</v>
      </c>
      <c r="AT40" s="8"/>
      <c r="AU40" s="129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23.25">
      <c r="A41" s="13"/>
      <c r="B41" s="14"/>
      <c r="C41" s="3"/>
      <c r="D41" s="136"/>
      <c r="E41" s="136"/>
      <c r="F41" s="177">
        <f>SUM(F34:F39)</f>
        <v>38</v>
      </c>
      <c r="J41" s="177">
        <f>SUM(J34:J39)</f>
        <v>34</v>
      </c>
      <c r="N41" s="177">
        <f>SUM(N34:N39)</f>
        <v>26</v>
      </c>
      <c r="R41" s="177">
        <f>SUM(R34:R39)</f>
        <v>39</v>
      </c>
      <c r="V41" s="177">
        <f>SUM(V34:V40)</f>
        <v>48</v>
      </c>
      <c r="X41" s="88"/>
      <c r="Y41" s="137"/>
      <c r="Z41" s="177">
        <f>SUM(Z34:Z40)</f>
        <v>45</v>
      </c>
      <c r="AD41" s="177">
        <f>SUM(AD34:AD39)</f>
        <v>44</v>
      </c>
      <c r="AH41" s="177">
        <f>SUM(AH34:AH39)</f>
        <v>52</v>
      </c>
      <c r="AK41" s="148"/>
      <c r="AL41" s="88"/>
      <c r="AM41" s="72"/>
      <c r="AN41" s="177">
        <f>SUM(AN34:AN39)</f>
        <v>47</v>
      </c>
      <c r="AT41" s="8"/>
      <c r="AU41" s="129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ht="23.25" customHeight="1">
      <c r="A42" s="13"/>
      <c r="B42" s="17"/>
      <c r="F42" s="179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 ht="23.25">
      <c r="A43" s="459" t="s">
        <v>4</v>
      </c>
      <c r="B43" s="14">
        <v>1</v>
      </c>
      <c r="C43" s="173" t="s">
        <v>10</v>
      </c>
      <c r="D43" s="39" t="s">
        <v>92</v>
      </c>
      <c r="E43" s="39">
        <v>308</v>
      </c>
      <c r="F43" s="177">
        <v>1</v>
      </c>
      <c r="G43" s="203" t="s">
        <v>9</v>
      </c>
      <c r="H43" s="39" t="s">
        <v>90</v>
      </c>
      <c r="I43" s="39" t="s">
        <v>105</v>
      </c>
      <c r="J43" s="177">
        <v>2</v>
      </c>
      <c r="K43" s="205" t="s">
        <v>224</v>
      </c>
      <c r="L43" s="39" t="s">
        <v>72</v>
      </c>
      <c r="M43" s="39" t="s">
        <v>196</v>
      </c>
      <c r="N43" s="177">
        <v>5</v>
      </c>
      <c r="O43" s="208" t="s">
        <v>22</v>
      </c>
      <c r="P43" s="39" t="s">
        <v>43</v>
      </c>
      <c r="Q43" s="39">
        <v>114</v>
      </c>
      <c r="R43" s="177">
        <v>7</v>
      </c>
      <c r="S43" s="210" t="s">
        <v>6</v>
      </c>
      <c r="T43" s="39" t="s">
        <v>98</v>
      </c>
      <c r="U43" s="39">
        <v>112</v>
      </c>
      <c r="V43" s="177">
        <v>3</v>
      </c>
      <c r="W43" s="204" t="s">
        <v>11</v>
      </c>
      <c r="X43" s="39" t="s">
        <v>53</v>
      </c>
      <c r="Y43" s="39">
        <v>301</v>
      </c>
      <c r="Z43" s="180">
        <v>5</v>
      </c>
      <c r="AA43" s="204" t="s">
        <v>23</v>
      </c>
      <c r="AB43" s="39" t="s">
        <v>95</v>
      </c>
      <c r="AC43" s="39">
        <v>206</v>
      </c>
      <c r="AD43" s="177">
        <v>5</v>
      </c>
      <c r="AE43" s="198" t="s">
        <v>22</v>
      </c>
      <c r="AF43" s="39" t="s">
        <v>46</v>
      </c>
      <c r="AG43" s="39">
        <v>205</v>
      </c>
      <c r="AH43" s="188">
        <v>9</v>
      </c>
      <c r="AI43" s="482" t="s">
        <v>13</v>
      </c>
      <c r="AJ43" s="483"/>
      <c r="AK43" s="484"/>
      <c r="AL43" s="39" t="s">
        <v>44</v>
      </c>
      <c r="AM43" s="189">
        <v>305</v>
      </c>
      <c r="AN43" s="191">
        <v>3</v>
      </c>
      <c r="AT43" s="8"/>
      <c r="AU43" s="8"/>
      <c r="AV43" s="8"/>
      <c r="AZ43" s="8"/>
      <c r="BA43" s="8"/>
      <c r="BB43" s="8"/>
      <c r="BC43" s="8"/>
      <c r="BD43" s="8"/>
      <c r="BE43" s="8"/>
      <c r="BF43" s="8"/>
      <c r="BG43" s="8"/>
    </row>
    <row r="44" spans="1:59" ht="23.25">
      <c r="A44" s="459"/>
      <c r="B44" s="14">
        <v>2</v>
      </c>
      <c r="C44" s="91" t="s">
        <v>224</v>
      </c>
      <c r="D44" s="39" t="s">
        <v>72</v>
      </c>
      <c r="E44" s="39" t="s">
        <v>196</v>
      </c>
      <c r="F44" s="177">
        <v>6</v>
      </c>
      <c r="G44" s="203" t="s">
        <v>9</v>
      </c>
      <c r="H44" s="39" t="s">
        <v>90</v>
      </c>
      <c r="I44" s="39" t="s">
        <v>105</v>
      </c>
      <c r="J44" s="177">
        <v>2</v>
      </c>
      <c r="K44" s="197" t="s">
        <v>10</v>
      </c>
      <c r="L44" s="84" t="s">
        <v>92</v>
      </c>
      <c r="M44" s="39">
        <v>308</v>
      </c>
      <c r="N44" s="177">
        <v>1</v>
      </c>
      <c r="O44" s="207" t="s">
        <v>150</v>
      </c>
      <c r="P44" s="39" t="s">
        <v>44</v>
      </c>
      <c r="Q44" s="39">
        <v>305</v>
      </c>
      <c r="R44" s="177">
        <v>6</v>
      </c>
      <c r="S44" s="194" t="s">
        <v>14</v>
      </c>
      <c r="T44" s="39" t="s">
        <v>215</v>
      </c>
      <c r="U44" s="39">
        <v>113</v>
      </c>
      <c r="V44" s="177">
        <v>8</v>
      </c>
      <c r="W44" s="204" t="s">
        <v>12</v>
      </c>
      <c r="X44" s="39" t="s">
        <v>53</v>
      </c>
      <c r="Y44" s="39">
        <v>301</v>
      </c>
      <c r="Z44" s="177">
        <v>10</v>
      </c>
      <c r="AA44" s="204" t="s">
        <v>137</v>
      </c>
      <c r="AB44" s="39" t="s">
        <v>95</v>
      </c>
      <c r="AC44" s="39">
        <v>206</v>
      </c>
      <c r="AD44" s="177">
        <v>5</v>
      </c>
      <c r="AE44" s="198" t="s">
        <v>8</v>
      </c>
      <c r="AF44" s="39" t="s">
        <v>46</v>
      </c>
      <c r="AG44" s="39">
        <v>205</v>
      </c>
      <c r="AH44" s="177">
        <v>8</v>
      </c>
      <c r="AI44" s="474" t="s">
        <v>22</v>
      </c>
      <c r="AJ44" s="475"/>
      <c r="AK44" s="476"/>
      <c r="AL44" s="39" t="s">
        <v>43</v>
      </c>
      <c r="AM44" s="85">
        <v>114</v>
      </c>
      <c r="AN44" s="191">
        <v>9</v>
      </c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23.25">
      <c r="A45" s="459"/>
      <c r="B45" s="14">
        <v>3</v>
      </c>
      <c r="C45" s="173" t="s">
        <v>14</v>
      </c>
      <c r="D45" s="39" t="s">
        <v>215</v>
      </c>
      <c r="E45" s="39">
        <v>113</v>
      </c>
      <c r="F45" s="177">
        <v>12</v>
      </c>
      <c r="G45" s="198" t="s">
        <v>22</v>
      </c>
      <c r="H45" s="39" t="s">
        <v>46</v>
      </c>
      <c r="I45" s="39">
        <v>205</v>
      </c>
      <c r="J45" s="177">
        <v>11</v>
      </c>
      <c r="K45" s="207" t="s">
        <v>150</v>
      </c>
      <c r="L45" s="90" t="s">
        <v>44</v>
      </c>
      <c r="M45" s="88">
        <v>305</v>
      </c>
      <c r="N45" s="180">
        <v>6</v>
      </c>
      <c r="O45" s="201" t="s">
        <v>12</v>
      </c>
      <c r="P45" s="39" t="s">
        <v>95</v>
      </c>
      <c r="Q45" s="39">
        <v>206</v>
      </c>
      <c r="R45" s="177">
        <v>8</v>
      </c>
      <c r="S45" s="203" t="s">
        <v>9</v>
      </c>
      <c r="T45" s="39" t="s">
        <v>90</v>
      </c>
      <c r="U45" s="39" t="s">
        <v>105</v>
      </c>
      <c r="V45" s="177">
        <v>2</v>
      </c>
      <c r="W45" s="205" t="s">
        <v>226</v>
      </c>
      <c r="X45" s="39" t="s">
        <v>79</v>
      </c>
      <c r="Y45" s="39" t="s">
        <v>197</v>
      </c>
      <c r="Z45" s="177">
        <v>8</v>
      </c>
      <c r="AA45" s="91" t="s">
        <v>51</v>
      </c>
      <c r="AB45" s="39" t="s">
        <v>83</v>
      </c>
      <c r="AC45" s="39" t="s">
        <v>204</v>
      </c>
      <c r="AD45" s="177">
        <v>8</v>
      </c>
      <c r="AE45" s="204" t="s">
        <v>12</v>
      </c>
      <c r="AF45" s="39" t="s">
        <v>53</v>
      </c>
      <c r="AG45" s="39">
        <v>301</v>
      </c>
      <c r="AH45" s="188">
        <v>5</v>
      </c>
      <c r="AJ45" s="243" t="s">
        <v>8</v>
      </c>
      <c r="AK45" s="244"/>
      <c r="AL45" s="39" t="s">
        <v>43</v>
      </c>
      <c r="AM45" s="85">
        <v>114</v>
      </c>
      <c r="AN45" s="191">
        <v>8</v>
      </c>
      <c r="AT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23.25">
      <c r="A46" s="459"/>
      <c r="B46" s="14">
        <v>4</v>
      </c>
      <c r="C46" s="198" t="s">
        <v>22</v>
      </c>
      <c r="D46" s="39" t="s">
        <v>46</v>
      </c>
      <c r="E46" s="39">
        <v>205</v>
      </c>
      <c r="F46" s="177">
        <v>11</v>
      </c>
      <c r="G46" s="204" t="s">
        <v>12</v>
      </c>
      <c r="H46" s="39" t="s">
        <v>53</v>
      </c>
      <c r="I46" s="39">
        <v>301</v>
      </c>
      <c r="J46" s="177">
        <v>6</v>
      </c>
      <c r="K46" s="194" t="s">
        <v>14</v>
      </c>
      <c r="L46" s="39" t="s">
        <v>215</v>
      </c>
      <c r="M46" s="39">
        <v>113</v>
      </c>
      <c r="N46" s="177">
        <v>10</v>
      </c>
      <c r="O46" s="197" t="s">
        <v>10</v>
      </c>
      <c r="P46" s="39" t="s">
        <v>92</v>
      </c>
      <c r="Q46" s="39">
        <v>308</v>
      </c>
      <c r="R46" s="177">
        <v>1</v>
      </c>
      <c r="S46" s="205" t="s">
        <v>226</v>
      </c>
      <c r="T46" s="35" t="s">
        <v>79</v>
      </c>
      <c r="U46" s="94" t="s">
        <v>197</v>
      </c>
      <c r="V46" s="180">
        <v>8</v>
      </c>
      <c r="W46" s="203" t="s">
        <v>9</v>
      </c>
      <c r="X46" s="39" t="s">
        <v>90</v>
      </c>
      <c r="Y46" s="39" t="s">
        <v>105</v>
      </c>
      <c r="Z46" s="177">
        <v>2</v>
      </c>
      <c r="AA46" s="204" t="s">
        <v>213</v>
      </c>
      <c r="AB46" s="78" t="s">
        <v>95</v>
      </c>
      <c r="AC46" s="39">
        <v>206</v>
      </c>
      <c r="AD46" s="177">
        <v>5</v>
      </c>
      <c r="AE46" s="212" t="s">
        <v>6</v>
      </c>
      <c r="AF46" s="84" t="s">
        <v>98</v>
      </c>
      <c r="AG46" s="39">
        <v>112</v>
      </c>
      <c r="AH46" s="188">
        <v>2</v>
      </c>
      <c r="AI46" s="91" t="s">
        <v>120</v>
      </c>
      <c r="AJ46" s="91" t="s">
        <v>120</v>
      </c>
      <c r="AK46" s="205" t="s">
        <v>121</v>
      </c>
      <c r="AL46" s="39" t="s">
        <v>83</v>
      </c>
      <c r="AM46" s="85" t="s">
        <v>205</v>
      </c>
      <c r="AN46" s="191">
        <v>8</v>
      </c>
      <c r="AT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23.25">
      <c r="A47" s="459"/>
      <c r="B47" s="14">
        <v>5</v>
      </c>
      <c r="C47" s="201" t="s">
        <v>12</v>
      </c>
      <c r="D47" s="39" t="s">
        <v>53</v>
      </c>
      <c r="E47" s="39">
        <v>301</v>
      </c>
      <c r="F47" s="177">
        <v>6</v>
      </c>
      <c r="G47" s="194" t="s">
        <v>14</v>
      </c>
      <c r="H47" s="39" t="s">
        <v>215</v>
      </c>
      <c r="I47" s="39">
        <v>113</v>
      </c>
      <c r="J47" s="177">
        <v>12</v>
      </c>
      <c r="K47" s="205" t="s">
        <v>225</v>
      </c>
      <c r="L47" s="84" t="s">
        <v>73</v>
      </c>
      <c r="M47" s="39" t="s">
        <v>199</v>
      </c>
      <c r="N47" s="177">
        <v>5</v>
      </c>
      <c r="O47" s="203" t="s">
        <v>9</v>
      </c>
      <c r="P47" s="84" t="s">
        <v>90</v>
      </c>
      <c r="Q47" s="39" t="s">
        <v>105</v>
      </c>
      <c r="R47" s="177">
        <v>2</v>
      </c>
      <c r="S47" s="209" t="s">
        <v>22</v>
      </c>
      <c r="T47" s="39" t="s">
        <v>43</v>
      </c>
      <c r="U47" s="39">
        <v>114</v>
      </c>
      <c r="V47" s="177">
        <v>6</v>
      </c>
      <c r="W47" s="210" t="s">
        <v>6</v>
      </c>
      <c r="X47" s="72" t="s">
        <v>98</v>
      </c>
      <c r="Y47" s="39">
        <v>112</v>
      </c>
      <c r="Z47" s="177">
        <v>3</v>
      </c>
      <c r="AA47" s="211" t="s">
        <v>13</v>
      </c>
      <c r="AB47" s="39" t="s">
        <v>44</v>
      </c>
      <c r="AC47" s="39">
        <v>305</v>
      </c>
      <c r="AD47" s="180">
        <v>3</v>
      </c>
      <c r="AE47" s="91" t="s">
        <v>241</v>
      </c>
      <c r="AF47" s="88" t="s">
        <v>240</v>
      </c>
      <c r="AG47" s="88" t="s">
        <v>242</v>
      </c>
      <c r="AH47" s="180">
        <v>8</v>
      </c>
      <c r="AI47" s="485" t="s">
        <v>24</v>
      </c>
      <c r="AJ47" s="486"/>
      <c r="AK47" s="487"/>
      <c r="AL47" s="39" t="s">
        <v>95</v>
      </c>
      <c r="AM47" s="85">
        <v>206</v>
      </c>
      <c r="AN47" s="191">
        <v>5</v>
      </c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ht="23.25">
      <c r="A48" s="459"/>
      <c r="B48" s="14">
        <v>6</v>
      </c>
      <c r="C48" s="202" t="s">
        <v>231</v>
      </c>
      <c r="D48" s="39" t="s">
        <v>90</v>
      </c>
      <c r="E48" s="39" t="s">
        <v>105</v>
      </c>
      <c r="F48" s="177">
        <v>2</v>
      </c>
      <c r="G48" s="194" t="s">
        <v>10</v>
      </c>
      <c r="H48" s="39" t="s">
        <v>92</v>
      </c>
      <c r="I48" s="39">
        <v>308</v>
      </c>
      <c r="J48" s="177">
        <v>1</v>
      </c>
      <c r="K48" s="63" t="s">
        <v>99</v>
      </c>
      <c r="L48" s="84" t="s">
        <v>98</v>
      </c>
      <c r="M48" s="39">
        <v>112</v>
      </c>
      <c r="N48" s="177">
        <v>3</v>
      </c>
      <c r="O48" s="207" t="s">
        <v>13</v>
      </c>
      <c r="P48" s="39" t="s">
        <v>44</v>
      </c>
      <c r="Q48" s="39">
        <v>305</v>
      </c>
      <c r="R48" s="177">
        <v>6</v>
      </c>
      <c r="S48" s="194" t="s">
        <v>114</v>
      </c>
      <c r="T48" s="39" t="s">
        <v>215</v>
      </c>
      <c r="U48" s="39">
        <v>113</v>
      </c>
      <c r="V48" s="177">
        <v>7</v>
      </c>
      <c r="W48" s="209" t="s">
        <v>8</v>
      </c>
      <c r="X48" s="39" t="s">
        <v>43</v>
      </c>
      <c r="Y48" s="39">
        <v>114</v>
      </c>
      <c r="Z48" s="177">
        <v>7</v>
      </c>
      <c r="AA48" s="198" t="s">
        <v>8</v>
      </c>
      <c r="AB48" s="39" t="s">
        <v>46</v>
      </c>
      <c r="AC48" s="82">
        <v>205</v>
      </c>
      <c r="AD48" s="177">
        <v>8</v>
      </c>
      <c r="AE48" s="91" t="s">
        <v>244</v>
      </c>
      <c r="AF48" s="39" t="s">
        <v>245</v>
      </c>
      <c r="AG48" s="39" t="s">
        <v>246</v>
      </c>
      <c r="AH48" s="177">
        <v>7</v>
      </c>
      <c r="AI48" s="485" t="s">
        <v>12</v>
      </c>
      <c r="AJ48" s="486"/>
      <c r="AK48" s="487"/>
      <c r="AL48" s="39" t="s">
        <v>95</v>
      </c>
      <c r="AM48" s="85">
        <v>206</v>
      </c>
      <c r="AN48" s="191">
        <v>5</v>
      </c>
      <c r="AT48" s="3"/>
      <c r="AU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23.25">
      <c r="A49" s="460"/>
      <c r="B49" s="15">
        <v>7</v>
      </c>
      <c r="AE49" s="25" t="s">
        <v>52</v>
      </c>
      <c r="AF49" s="39" t="s">
        <v>69</v>
      </c>
      <c r="AG49" s="39">
        <v>203</v>
      </c>
      <c r="AI49" s="206"/>
      <c r="AJ49" s="52" t="s">
        <v>52</v>
      </c>
      <c r="AL49" s="39" t="s">
        <v>69</v>
      </c>
      <c r="AM49" s="85">
        <v>203</v>
      </c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ht="23.25">
      <c r="A50" s="13"/>
      <c r="B50" s="149"/>
      <c r="D50" s="79"/>
      <c r="E50" s="136"/>
      <c r="F50" s="177">
        <f>SUM(F43:F48)</f>
        <v>38</v>
      </c>
      <c r="J50" s="177">
        <f>SUM(J43:J49)</f>
        <v>34</v>
      </c>
      <c r="N50" s="177">
        <f>SUM(N43:N49)</f>
        <v>30</v>
      </c>
      <c r="O50" s="4"/>
      <c r="P50" s="136"/>
      <c r="Q50" s="137"/>
      <c r="R50" s="177">
        <f>SUM(R43:R52)</f>
        <v>33</v>
      </c>
      <c r="S50" s="151"/>
      <c r="T50" s="136"/>
      <c r="U50" s="137"/>
      <c r="V50" s="177">
        <f>SUM(V43:V54)</f>
        <v>37</v>
      </c>
      <c r="Z50" s="177">
        <f>SUM(Z43:Z48)</f>
        <v>35</v>
      </c>
      <c r="AA50" s="206"/>
      <c r="AD50" s="177">
        <f>SUM(AD43:AD48)</f>
        <v>34</v>
      </c>
      <c r="AH50" s="177">
        <f>SUM(AH43:AH49)</f>
        <v>39</v>
      </c>
      <c r="AL50" s="88"/>
      <c r="AM50" s="88"/>
      <c r="AN50" s="177">
        <f>SUM(AN43:AN49)</f>
        <v>38</v>
      </c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20.25">
      <c r="A51" s="13"/>
      <c r="B51" s="149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7" ht="23.25" customHeight="1">
      <c r="A52" s="459" t="s">
        <v>5</v>
      </c>
      <c r="B52" s="149">
        <v>1</v>
      </c>
      <c r="C52" s="173" t="s">
        <v>21</v>
      </c>
      <c r="D52" s="39" t="s">
        <v>215</v>
      </c>
      <c r="E52" s="39">
        <v>113</v>
      </c>
      <c r="F52" s="177">
        <v>10</v>
      </c>
      <c r="G52" s="205" t="s">
        <v>225</v>
      </c>
      <c r="H52" s="39" t="s">
        <v>73</v>
      </c>
      <c r="I52" s="39" t="s">
        <v>199</v>
      </c>
      <c r="J52" s="180">
        <v>6</v>
      </c>
      <c r="K52" s="195" t="s">
        <v>18</v>
      </c>
      <c r="L52" s="39" t="s">
        <v>88</v>
      </c>
      <c r="M52" s="39">
        <v>208</v>
      </c>
      <c r="N52" s="177">
        <v>9</v>
      </c>
      <c r="O52" s="203" t="s">
        <v>9</v>
      </c>
      <c r="P52" s="39" t="s">
        <v>90</v>
      </c>
      <c r="Q52" s="39" t="s">
        <v>105</v>
      </c>
      <c r="R52" s="177">
        <v>2</v>
      </c>
      <c r="S52" s="204" t="s">
        <v>11</v>
      </c>
      <c r="T52" s="39" t="s">
        <v>53</v>
      </c>
      <c r="U52" s="39">
        <v>301</v>
      </c>
      <c r="V52" s="177">
        <v>5</v>
      </c>
      <c r="W52" s="209" t="s">
        <v>78</v>
      </c>
      <c r="X52" s="39" t="s">
        <v>43</v>
      </c>
      <c r="Y52" s="39">
        <v>114</v>
      </c>
      <c r="Z52" s="177">
        <v>5</v>
      </c>
      <c r="AA52" s="173" t="s">
        <v>114</v>
      </c>
      <c r="AB52" s="39" t="s">
        <v>49</v>
      </c>
      <c r="AC52" s="39">
        <v>306</v>
      </c>
      <c r="AD52" s="177">
        <v>10</v>
      </c>
      <c r="AE52" s="211" t="s">
        <v>13</v>
      </c>
      <c r="AF52" s="72" t="s">
        <v>44</v>
      </c>
      <c r="AG52" s="87">
        <v>305</v>
      </c>
      <c r="AH52" s="193">
        <v>3</v>
      </c>
      <c r="AI52" s="488" t="s">
        <v>17</v>
      </c>
      <c r="AJ52" s="489"/>
      <c r="AK52" s="490"/>
      <c r="AL52" s="78" t="s">
        <v>93</v>
      </c>
      <c r="AM52" s="85">
        <v>308</v>
      </c>
      <c r="AN52" s="191">
        <v>7</v>
      </c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9" ht="23.25">
      <c r="A53" s="459"/>
      <c r="B53" s="14">
        <v>2</v>
      </c>
      <c r="C53" s="213" t="s">
        <v>94</v>
      </c>
      <c r="D53" s="39" t="s">
        <v>93</v>
      </c>
      <c r="E53" s="39">
        <v>308</v>
      </c>
      <c r="F53" s="177">
        <v>7</v>
      </c>
      <c r="G53" s="204" t="s">
        <v>24</v>
      </c>
      <c r="H53" s="39" t="s">
        <v>53</v>
      </c>
      <c r="I53" s="39">
        <v>301</v>
      </c>
      <c r="J53" s="180">
        <v>9</v>
      </c>
      <c r="K53" s="209" t="s">
        <v>22</v>
      </c>
      <c r="L53" s="39" t="s">
        <v>48</v>
      </c>
      <c r="M53" s="39">
        <v>205</v>
      </c>
      <c r="N53" s="180">
        <v>7</v>
      </c>
      <c r="O53" s="194" t="s">
        <v>14</v>
      </c>
      <c r="P53" s="39" t="s">
        <v>215</v>
      </c>
      <c r="Q53" s="39">
        <v>113</v>
      </c>
      <c r="R53" s="177">
        <v>9</v>
      </c>
      <c r="S53" s="203" t="s">
        <v>9</v>
      </c>
      <c r="T53" s="39" t="s">
        <v>90</v>
      </c>
      <c r="U53" s="39" t="s">
        <v>105</v>
      </c>
      <c r="V53" s="177">
        <v>2</v>
      </c>
      <c r="W53" s="194" t="s">
        <v>21</v>
      </c>
      <c r="X53" s="39" t="s">
        <v>49</v>
      </c>
      <c r="Y53" s="39">
        <v>306</v>
      </c>
      <c r="Z53" s="177">
        <v>7</v>
      </c>
      <c r="AA53" s="212" t="s">
        <v>6</v>
      </c>
      <c r="AB53" s="39" t="s">
        <v>98</v>
      </c>
      <c r="AC53" s="39">
        <v>112</v>
      </c>
      <c r="AD53" s="177">
        <v>2</v>
      </c>
      <c r="AE53" s="23" t="s">
        <v>248</v>
      </c>
      <c r="AF53" s="39" t="s">
        <v>247</v>
      </c>
      <c r="AG53" s="39" t="s">
        <v>207</v>
      </c>
      <c r="AH53" s="188">
        <v>9</v>
      </c>
      <c r="AI53" s="485" t="s">
        <v>24</v>
      </c>
      <c r="AJ53" s="486"/>
      <c r="AK53" s="487"/>
      <c r="AL53" s="39" t="s">
        <v>95</v>
      </c>
      <c r="AM53" s="85">
        <v>206</v>
      </c>
      <c r="AN53" s="191">
        <v>5</v>
      </c>
      <c r="AT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ht="23.25">
      <c r="A54" s="459"/>
      <c r="B54" s="14">
        <v>3</v>
      </c>
      <c r="C54" s="91" t="s">
        <v>227</v>
      </c>
      <c r="D54" s="39" t="s">
        <v>73</v>
      </c>
      <c r="E54" s="250" t="s">
        <v>197</v>
      </c>
      <c r="F54" s="177">
        <v>7</v>
      </c>
      <c r="G54" s="194" t="s">
        <v>21</v>
      </c>
      <c r="H54" s="39" t="s">
        <v>215</v>
      </c>
      <c r="I54" s="39">
        <v>113</v>
      </c>
      <c r="J54" s="177">
        <v>10</v>
      </c>
      <c r="K54" s="219" t="s">
        <v>30</v>
      </c>
      <c r="L54" s="39" t="s">
        <v>98</v>
      </c>
      <c r="M54" s="39">
        <v>112</v>
      </c>
      <c r="N54" s="177">
        <v>2</v>
      </c>
      <c r="O54" s="201" t="s">
        <v>24</v>
      </c>
      <c r="P54" s="39" t="s">
        <v>95</v>
      </c>
      <c r="Q54" s="39">
        <v>206</v>
      </c>
      <c r="R54" s="177">
        <v>5</v>
      </c>
      <c r="S54" s="201" t="s">
        <v>12</v>
      </c>
      <c r="T54" s="39" t="s">
        <v>53</v>
      </c>
      <c r="U54" s="39">
        <v>301</v>
      </c>
      <c r="V54" s="177">
        <v>10</v>
      </c>
      <c r="W54" s="203" t="s">
        <v>9</v>
      </c>
      <c r="X54" s="89" t="s">
        <v>90</v>
      </c>
      <c r="Y54" s="89" t="s">
        <v>105</v>
      </c>
      <c r="Z54" s="177">
        <v>2</v>
      </c>
      <c r="AA54" s="213" t="s">
        <v>17</v>
      </c>
      <c r="AB54" s="39" t="s">
        <v>93</v>
      </c>
      <c r="AC54" s="39">
        <v>308</v>
      </c>
      <c r="AD54" s="177">
        <v>7</v>
      </c>
      <c r="AE54" s="173" t="s">
        <v>14</v>
      </c>
      <c r="AF54" s="39" t="s">
        <v>49</v>
      </c>
      <c r="AG54" s="82">
        <v>306</v>
      </c>
      <c r="AH54" s="177">
        <v>11</v>
      </c>
      <c r="AI54" s="474" t="s">
        <v>22</v>
      </c>
      <c r="AJ54" s="475"/>
      <c r="AK54" s="476"/>
      <c r="AL54" s="39" t="s">
        <v>43</v>
      </c>
      <c r="AM54" s="85">
        <v>114</v>
      </c>
      <c r="AN54" s="191">
        <v>9</v>
      </c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ht="23.25">
      <c r="A55" s="459"/>
      <c r="B55" s="14">
        <v>4</v>
      </c>
      <c r="C55" s="235" t="s">
        <v>30</v>
      </c>
      <c r="D55" s="39" t="s">
        <v>98</v>
      </c>
      <c r="E55" s="39">
        <v>112</v>
      </c>
      <c r="F55" s="177">
        <v>3</v>
      </c>
      <c r="G55" s="197" t="s">
        <v>94</v>
      </c>
      <c r="H55" s="39" t="s">
        <v>93</v>
      </c>
      <c r="I55" s="39">
        <v>308</v>
      </c>
      <c r="J55" s="177">
        <v>6</v>
      </c>
      <c r="K55" s="201" t="s">
        <v>24</v>
      </c>
      <c r="L55" s="39" t="s">
        <v>95</v>
      </c>
      <c r="M55" s="39">
        <v>206</v>
      </c>
      <c r="N55" s="177">
        <v>5</v>
      </c>
      <c r="O55" s="195" t="s">
        <v>18</v>
      </c>
      <c r="P55" s="39" t="s">
        <v>88</v>
      </c>
      <c r="Q55" s="39">
        <v>208</v>
      </c>
      <c r="R55" s="177">
        <v>9</v>
      </c>
      <c r="S55" s="205" t="s">
        <v>238</v>
      </c>
      <c r="T55" s="39" t="s">
        <v>72</v>
      </c>
      <c r="U55" s="94" t="s">
        <v>197</v>
      </c>
      <c r="V55" s="182">
        <v>8</v>
      </c>
      <c r="W55" s="194" t="s">
        <v>114</v>
      </c>
      <c r="X55" s="39" t="s">
        <v>49</v>
      </c>
      <c r="Y55" s="83">
        <v>306</v>
      </c>
      <c r="Z55" s="193">
        <v>7</v>
      </c>
      <c r="AA55" s="202" t="s">
        <v>9</v>
      </c>
      <c r="AB55" s="39" t="s">
        <v>145</v>
      </c>
      <c r="AC55" s="39" t="s">
        <v>105</v>
      </c>
      <c r="AD55" s="177">
        <v>1</v>
      </c>
      <c r="AE55" s="204" t="s">
        <v>214</v>
      </c>
      <c r="AF55" s="39" t="s">
        <v>53</v>
      </c>
      <c r="AG55" s="39">
        <v>301</v>
      </c>
      <c r="AH55" s="188">
        <v>5</v>
      </c>
      <c r="AI55" s="474" t="s">
        <v>8</v>
      </c>
      <c r="AJ55" s="475"/>
      <c r="AK55" s="476"/>
      <c r="AL55" s="39" t="s">
        <v>43</v>
      </c>
      <c r="AM55" s="85">
        <v>114</v>
      </c>
      <c r="AN55" s="191">
        <v>8</v>
      </c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ht="23.25">
      <c r="A56" s="459"/>
      <c r="B56" s="14">
        <v>5</v>
      </c>
      <c r="C56" s="91" t="s">
        <v>224</v>
      </c>
      <c r="D56" s="39" t="s">
        <v>72</v>
      </c>
      <c r="E56" s="39" t="s">
        <v>196</v>
      </c>
      <c r="F56" s="177">
        <v>6</v>
      </c>
      <c r="G56" s="203" t="s">
        <v>91</v>
      </c>
      <c r="H56" s="72" t="s">
        <v>90</v>
      </c>
      <c r="I56" s="39">
        <v>305</v>
      </c>
      <c r="J56" s="177">
        <v>2</v>
      </c>
      <c r="K56" s="201" t="s">
        <v>12</v>
      </c>
      <c r="L56" s="78" t="s">
        <v>95</v>
      </c>
      <c r="M56" s="82">
        <v>206</v>
      </c>
      <c r="N56" s="180">
        <v>8</v>
      </c>
      <c r="O56" s="236" t="s">
        <v>8</v>
      </c>
      <c r="P56" s="39" t="s">
        <v>43</v>
      </c>
      <c r="Q56" s="39">
        <v>114</v>
      </c>
      <c r="R56" s="177">
        <v>4</v>
      </c>
      <c r="S56" s="204" t="s">
        <v>132</v>
      </c>
      <c r="T56" s="39" t="s">
        <v>53</v>
      </c>
      <c r="U56" s="39">
        <v>301</v>
      </c>
      <c r="V56" s="177">
        <v>5</v>
      </c>
      <c r="W56" s="197" t="s">
        <v>17</v>
      </c>
      <c r="X56" s="39" t="s">
        <v>93</v>
      </c>
      <c r="Y56" s="39">
        <v>308</v>
      </c>
      <c r="Z56" s="177">
        <v>7</v>
      </c>
      <c r="AA56" s="212" t="s">
        <v>30</v>
      </c>
      <c r="AB56" s="84" t="s">
        <v>98</v>
      </c>
      <c r="AC56" s="39">
        <v>112</v>
      </c>
      <c r="AD56" s="177">
        <v>2</v>
      </c>
      <c r="AE56" s="237" t="s">
        <v>89</v>
      </c>
      <c r="AF56" s="39" t="s">
        <v>88</v>
      </c>
      <c r="AG56" s="39">
        <v>208</v>
      </c>
      <c r="AH56" s="177">
        <v>4</v>
      </c>
      <c r="AI56" s="471" t="s">
        <v>96</v>
      </c>
      <c r="AJ56" s="472"/>
      <c r="AK56" s="473"/>
      <c r="AL56" s="39" t="s">
        <v>49</v>
      </c>
      <c r="AM56" s="85">
        <v>306</v>
      </c>
      <c r="AN56" s="191">
        <v>10</v>
      </c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ht="23.25">
      <c r="A57" s="459"/>
      <c r="B57" s="14">
        <v>6</v>
      </c>
      <c r="K57" s="207" t="s">
        <v>13</v>
      </c>
      <c r="L57" s="39" t="s">
        <v>44</v>
      </c>
      <c r="M57" s="39">
        <v>305</v>
      </c>
      <c r="N57" s="177">
        <v>6</v>
      </c>
      <c r="O57" s="219" t="s">
        <v>30</v>
      </c>
      <c r="P57" s="39" t="s">
        <v>98</v>
      </c>
      <c r="Q57" s="39">
        <v>112</v>
      </c>
      <c r="R57" s="177">
        <v>2</v>
      </c>
      <c r="S57" s="236" t="s">
        <v>78</v>
      </c>
      <c r="T57" s="39" t="s">
        <v>43</v>
      </c>
      <c r="U57" s="39">
        <v>114</v>
      </c>
      <c r="V57" s="177">
        <v>5</v>
      </c>
      <c r="W57" s="205" t="s">
        <v>227</v>
      </c>
      <c r="X57" s="39" t="s">
        <v>72</v>
      </c>
      <c r="Y57" s="39" t="s">
        <v>197</v>
      </c>
      <c r="Z57" s="177">
        <v>8</v>
      </c>
      <c r="AA57" s="237" t="s">
        <v>89</v>
      </c>
      <c r="AB57" s="39" t="s">
        <v>88</v>
      </c>
      <c r="AC57" s="39">
        <v>208</v>
      </c>
      <c r="AD57" s="177">
        <v>4</v>
      </c>
      <c r="AE57" s="213" t="s">
        <v>17</v>
      </c>
      <c r="AF57" s="39" t="s">
        <v>93</v>
      </c>
      <c r="AG57" s="39">
        <v>308</v>
      </c>
      <c r="AH57" s="177">
        <v>7</v>
      </c>
      <c r="AI57" s="477" t="s">
        <v>9</v>
      </c>
      <c r="AJ57" s="478"/>
      <c r="AK57" s="479"/>
      <c r="AL57" s="39" t="s">
        <v>145</v>
      </c>
      <c r="AM57" s="85" t="s">
        <v>105</v>
      </c>
      <c r="AN57" s="191">
        <v>1</v>
      </c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ht="23.25">
      <c r="A58" s="460"/>
      <c r="B58" s="14"/>
      <c r="F58" s="177">
        <f>SUM(F53:F56)</f>
        <v>23</v>
      </c>
      <c r="J58" s="177">
        <f>SUM(J52:J56)</f>
        <v>33</v>
      </c>
      <c r="N58" s="177">
        <f>SUM(N52:N57)</f>
        <v>37</v>
      </c>
      <c r="R58" s="177">
        <f>SUM(R52:R57)</f>
        <v>31</v>
      </c>
      <c r="U58" s="41"/>
      <c r="V58" s="177">
        <f>SUM(V52:V57)</f>
        <v>35</v>
      </c>
      <c r="Z58" s="177">
        <f>SUM(Z52:Z57)</f>
        <v>36</v>
      </c>
      <c r="AD58" s="177">
        <f>SUM(AD52:AD57)</f>
        <v>26</v>
      </c>
      <c r="AH58" s="177">
        <f>SUM(AH52:AH57)</f>
        <v>39</v>
      </c>
      <c r="AK58" s="57"/>
      <c r="AN58" s="177">
        <f>SUM(AN53:AN57)</f>
        <v>33</v>
      </c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ht="20.25">
      <c r="A59" s="13"/>
      <c r="B59" s="15"/>
      <c r="C59" s="11"/>
      <c r="D59" s="11"/>
      <c r="E59" s="11"/>
      <c r="F59" s="11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2:59" ht="20.25">
      <c r="B60" s="16"/>
      <c r="C60" s="458" t="s">
        <v>250</v>
      </c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7:83" ht="23.25">
      <c r="G61" s="9"/>
      <c r="H61" s="5"/>
      <c r="I61" s="5"/>
      <c r="J61" s="5"/>
      <c r="AA61" s="9"/>
      <c r="AB61" s="9"/>
      <c r="AC61" s="9"/>
      <c r="AD61" s="9"/>
      <c r="AH61" s="9"/>
      <c r="AI61" s="40"/>
      <c r="AO61" s="9"/>
      <c r="AP61" s="9"/>
      <c r="AQ61" s="9"/>
      <c r="AR61" s="9"/>
      <c r="AS61" s="9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8"/>
      <c r="BI61" s="8"/>
      <c r="BJ61" s="8"/>
      <c r="BK61" s="8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</row>
    <row r="62" spans="4:83" ht="23.25">
      <c r="D62" s="36"/>
      <c r="E62" s="36"/>
      <c r="F62" s="36"/>
      <c r="G62" s="4"/>
      <c r="H62" s="36"/>
      <c r="I62" s="36"/>
      <c r="J62" s="36"/>
      <c r="L62" s="36"/>
      <c r="M62" s="36"/>
      <c r="N62" s="36"/>
      <c r="O62" s="4"/>
      <c r="P62" s="36"/>
      <c r="Q62" s="36"/>
      <c r="R62" s="36"/>
      <c r="S62" s="4"/>
      <c r="T62" s="36"/>
      <c r="U62" s="69"/>
      <c r="V62" s="69"/>
      <c r="AA62" s="68"/>
      <c r="AB62" s="68"/>
      <c r="AC62" s="68"/>
      <c r="AD62" s="68"/>
      <c r="AH62" s="68"/>
      <c r="AI62" s="35"/>
      <c r="AN62" s="30"/>
      <c r="AO62" s="36"/>
      <c r="AP62" s="70"/>
      <c r="AR62" s="36"/>
      <c r="AS62" s="36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8"/>
      <c r="BI62" s="8"/>
      <c r="BJ62" s="8"/>
      <c r="BK62" s="8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</row>
    <row r="63" spans="46:83" ht="12.75"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8"/>
      <c r="BI63" s="8"/>
      <c r="BJ63" s="8"/>
      <c r="BK63" s="8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</row>
    <row r="64" spans="46:83" ht="12.75"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8"/>
      <c r="BI64" s="8"/>
      <c r="BJ64" s="8"/>
      <c r="BK64" s="8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</row>
    <row r="65" spans="46:83" ht="12.75"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8"/>
      <c r="BI65" s="8"/>
      <c r="BJ65" s="8"/>
      <c r="BK65" s="8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</row>
    <row r="66" spans="46:83" ht="12.75"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8"/>
      <c r="BI66" s="8"/>
      <c r="BJ66" s="8"/>
      <c r="BK66" s="8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46:83" ht="12.75"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8"/>
      <c r="BI67" s="8"/>
      <c r="BJ67" s="8"/>
      <c r="BK67" s="8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</row>
    <row r="68" spans="46:83" ht="12.75"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8"/>
      <c r="BI68" s="8"/>
      <c r="BJ68" s="8"/>
      <c r="BK68" s="8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46:83" ht="12.75"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8"/>
      <c r="BI69" s="8"/>
      <c r="BJ69" s="8"/>
      <c r="BK69" s="8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</row>
    <row r="70" spans="3:83" ht="12.7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8"/>
      <c r="BI70" s="8"/>
      <c r="BJ70" s="8"/>
      <c r="BK70" s="8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</row>
    <row r="71" spans="3:83" ht="12.75">
      <c r="C71" s="9"/>
      <c r="D71" s="9"/>
      <c r="E71" s="9"/>
      <c r="F71" s="9"/>
      <c r="G71" s="9"/>
      <c r="H71" s="9"/>
      <c r="I71" s="9"/>
      <c r="J71" s="9"/>
      <c r="K71" s="9"/>
      <c r="L71" s="5"/>
      <c r="M71" s="5"/>
      <c r="N71" s="5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5"/>
      <c r="AP71" s="5"/>
      <c r="AQ71" s="9"/>
      <c r="AR71" s="5"/>
      <c r="AS71" s="5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8"/>
      <c r="BI71" s="8"/>
      <c r="BJ71" s="8"/>
      <c r="BK71" s="8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</row>
    <row r="72" spans="3:83" ht="12.7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8"/>
      <c r="BI72" s="8"/>
      <c r="BJ72" s="8"/>
      <c r="BK72" s="8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</row>
    <row r="73" spans="3:83" ht="12.7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5"/>
      <c r="Q73" s="5"/>
      <c r="R73" s="5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8"/>
      <c r="BI73" s="8"/>
      <c r="BJ73" s="8"/>
      <c r="BK73" s="8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</row>
    <row r="74" spans="3:83" ht="12.7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8"/>
      <c r="BI74" s="8"/>
      <c r="BJ74" s="8"/>
      <c r="BK74" s="8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</row>
    <row r="75" spans="3:83" ht="12.7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8"/>
      <c r="BI75" s="8"/>
      <c r="BJ75" s="8"/>
      <c r="BK75" s="8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</row>
    <row r="76" spans="3:83" ht="12.7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9"/>
      <c r="AO76" s="9"/>
      <c r="AP76" s="9"/>
      <c r="AQ76" s="9"/>
      <c r="AR76" s="9"/>
      <c r="AS76" s="9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8"/>
      <c r="BI76" s="8"/>
      <c r="BJ76" s="8"/>
      <c r="BK76" s="8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</row>
    <row r="77" spans="3:83" ht="12.75">
      <c r="C77" s="9"/>
      <c r="D77" s="9"/>
      <c r="E77" s="9"/>
      <c r="F77" s="9"/>
      <c r="G77" s="8"/>
      <c r="H77" s="8"/>
      <c r="I77" s="8"/>
      <c r="J77" s="8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9"/>
      <c r="AO77" s="9"/>
      <c r="AP77" s="9"/>
      <c r="AQ77" s="9"/>
      <c r="AR77" s="9"/>
      <c r="AS77" s="9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8"/>
      <c r="BI77" s="8"/>
      <c r="BJ77" s="8"/>
      <c r="BK77" s="8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</row>
    <row r="78" spans="3:83" ht="12.7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9"/>
      <c r="AO78" s="9"/>
      <c r="AP78" s="9"/>
      <c r="AQ78" s="9"/>
      <c r="AR78" s="9"/>
      <c r="AS78" s="9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8"/>
      <c r="BI78" s="8"/>
      <c r="BJ78" s="8"/>
      <c r="BK78" s="8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</row>
    <row r="79" spans="3:83" ht="12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9"/>
      <c r="AO79" s="9"/>
      <c r="AP79" s="9"/>
      <c r="AQ79" s="9"/>
      <c r="AR79" s="9"/>
      <c r="AS79" s="9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8"/>
      <c r="BI79" s="8"/>
      <c r="BJ79" s="8"/>
      <c r="BK79" s="8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</row>
    <row r="80" spans="3:83" ht="12.7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9"/>
      <c r="AO80" s="9"/>
      <c r="AP80" s="9"/>
      <c r="AQ80" s="9"/>
      <c r="AR80" s="9"/>
      <c r="AS80" s="9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8"/>
      <c r="BI80" s="8"/>
      <c r="BJ80" s="8"/>
      <c r="BK80" s="8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</row>
    <row r="81" spans="3:83" ht="12.7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8"/>
      <c r="BI81" s="8"/>
      <c r="BJ81" s="8"/>
      <c r="BK81" s="8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</row>
    <row r="82" spans="3:83" ht="12.75">
      <c r="C82" s="8"/>
      <c r="D82" s="8"/>
      <c r="E82" s="8"/>
      <c r="F82" s="8"/>
      <c r="G82" s="9"/>
      <c r="H82" s="9"/>
      <c r="I82" s="9"/>
      <c r="J82" s="9"/>
      <c r="K82" s="8"/>
      <c r="L82" s="8"/>
      <c r="M82" s="8"/>
      <c r="N82" s="8"/>
      <c r="O82" s="9"/>
      <c r="P82" s="9"/>
      <c r="Q82" s="9"/>
      <c r="R82" s="9"/>
      <c r="S82" s="9"/>
      <c r="T82" s="9"/>
      <c r="U82" s="9"/>
      <c r="V82" s="9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8"/>
      <c r="BI82" s="8"/>
      <c r="BJ82" s="8"/>
      <c r="BK82" s="8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</row>
    <row r="83" spans="3:83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9"/>
      <c r="T83" s="9"/>
      <c r="U83" s="9"/>
      <c r="V83" s="9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5"/>
      <c r="AP83" s="5"/>
      <c r="AQ83" s="8"/>
      <c r="AR83" s="5"/>
      <c r="AS83" s="5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8"/>
      <c r="BI83" s="8"/>
      <c r="BJ83" s="8"/>
      <c r="BK83" s="8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</row>
    <row r="84" spans="3:83" ht="12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9"/>
      <c r="P84" s="9"/>
      <c r="Q84" s="9"/>
      <c r="R84" s="9"/>
      <c r="S84" s="9"/>
      <c r="T84" s="9"/>
      <c r="U84" s="9"/>
      <c r="V84" s="9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8"/>
      <c r="BI84" s="8"/>
      <c r="BJ84" s="8"/>
      <c r="BK84" s="8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</row>
    <row r="85" spans="3:83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9"/>
      <c r="P85" s="9"/>
      <c r="Q85" s="9"/>
      <c r="R85" s="9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8"/>
      <c r="BI85" s="8"/>
      <c r="BJ85" s="8"/>
      <c r="BK85" s="8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</row>
    <row r="86" spans="3:83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8"/>
      <c r="BI86" s="8"/>
      <c r="BJ86" s="8"/>
      <c r="BK86" s="8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</row>
    <row r="87" spans="3:83" ht="12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8"/>
      <c r="BI87" s="8"/>
      <c r="BJ87" s="8"/>
      <c r="BK87" s="8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</row>
    <row r="88" spans="3:83" ht="12.7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8"/>
      <c r="BI88" s="8"/>
      <c r="BJ88" s="8"/>
      <c r="BK88" s="8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</row>
    <row r="89" spans="3:83" ht="12.7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8"/>
      <c r="BI89" s="8"/>
      <c r="BJ89" s="8"/>
      <c r="BK89" s="8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</row>
    <row r="90" spans="3:83" ht="12.7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8"/>
      <c r="BI90" s="8"/>
      <c r="BJ90" s="8"/>
      <c r="BK90" s="8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</row>
    <row r="91" spans="3:83" ht="12.7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8"/>
      <c r="BI91" s="8"/>
      <c r="BJ91" s="8"/>
      <c r="BK91" s="8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</row>
    <row r="92" spans="3:83" ht="12.7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8"/>
      <c r="BI92" s="8"/>
      <c r="BJ92" s="8"/>
      <c r="BK92" s="8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</row>
    <row r="93" spans="3:83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</row>
    <row r="94" spans="3:83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</row>
    <row r="95" spans="3:83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</row>
    <row r="96" spans="3:83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</row>
    <row r="97" spans="3:83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</row>
    <row r="98" spans="3:83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</row>
    <row r="99" spans="3:83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</row>
    <row r="100" spans="3:83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</row>
    <row r="101" spans="3:83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</row>
    <row r="102" spans="3:83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</row>
    <row r="103" spans="3:83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</row>
    <row r="104" spans="3:83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</row>
    <row r="105" spans="3:83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</row>
    <row r="106" spans="3:83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</row>
    <row r="107" spans="3:83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</row>
    <row r="108" spans="3:83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</row>
    <row r="109" spans="3:83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</row>
    <row r="110" spans="3:83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</row>
    <row r="111" spans="3:83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</row>
    <row r="112" spans="3:83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</row>
    <row r="113" spans="3:83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</row>
    <row r="114" spans="3:83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</row>
    <row r="115" spans="3:83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</row>
    <row r="116" spans="3:83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</row>
    <row r="117" spans="3:83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</row>
    <row r="118" spans="3:83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</row>
    <row r="119" spans="3:83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</row>
    <row r="120" spans="3:83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</row>
    <row r="121" spans="3:83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</row>
    <row r="122" spans="3:83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</row>
    <row r="123" spans="3:83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</row>
    <row r="124" spans="3:83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</row>
    <row r="125" spans="3:83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</row>
    <row r="126" spans="3:83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</row>
    <row r="127" spans="3:83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</row>
    <row r="128" spans="3:83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</row>
    <row r="129" spans="3:83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</row>
    <row r="130" spans="3:83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</row>
    <row r="131" spans="3:83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</row>
    <row r="132" spans="3:83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</row>
    <row r="133" spans="3:83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</row>
    <row r="134" spans="3:83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</row>
    <row r="135" spans="3:83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</row>
    <row r="136" spans="3:83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</row>
    <row r="137" spans="3:83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</row>
    <row r="138" spans="3:83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</row>
    <row r="139" spans="3:83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</row>
    <row r="140" spans="3:83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</row>
    <row r="141" spans="3:83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</row>
    <row r="142" spans="3:83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</row>
    <row r="143" spans="3:83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</row>
    <row r="144" spans="3:83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</row>
    <row r="145" spans="3:83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</row>
    <row r="146" spans="3:83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</row>
    <row r="147" spans="3:83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</row>
    <row r="148" spans="3:83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</row>
    <row r="149" spans="3:83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</row>
    <row r="150" spans="3:83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</row>
    <row r="151" spans="3:83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</row>
    <row r="152" spans="3:83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</row>
    <row r="153" spans="3:83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</row>
    <row r="154" spans="3:83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</row>
    <row r="155" spans="3:83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</row>
    <row r="156" spans="3:83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</row>
    <row r="157" spans="3:83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</row>
  </sheetData>
  <sheetProtection/>
  <mergeCells count="41">
    <mergeCell ref="AI5:AK5"/>
    <mergeCell ref="A6:B6"/>
    <mergeCell ref="C6:D6"/>
    <mergeCell ref="G6:H6"/>
    <mergeCell ref="K6:L6"/>
    <mergeCell ref="O6:P6"/>
    <mergeCell ref="AI7:AK7"/>
    <mergeCell ref="AI8:AK8"/>
    <mergeCell ref="AI10:AK10"/>
    <mergeCell ref="AI12:AK12"/>
    <mergeCell ref="A16:A22"/>
    <mergeCell ref="W6:X6"/>
    <mergeCell ref="AI17:AK17"/>
    <mergeCell ref="AE6:AF6"/>
    <mergeCell ref="AI22:AK22"/>
    <mergeCell ref="A25:A31"/>
    <mergeCell ref="AI25:AK25"/>
    <mergeCell ref="AI29:AK29"/>
    <mergeCell ref="A34:A40"/>
    <mergeCell ref="AI52:AK52"/>
    <mergeCell ref="S6:T6"/>
    <mergeCell ref="AI35:AK35"/>
    <mergeCell ref="AA6:AB6"/>
    <mergeCell ref="AI40:AK40"/>
    <mergeCell ref="A7:A13"/>
    <mergeCell ref="A43:A49"/>
    <mergeCell ref="AI43:AK43"/>
    <mergeCell ref="AI44:AK44"/>
    <mergeCell ref="AI47:AK47"/>
    <mergeCell ref="AI48:AK48"/>
    <mergeCell ref="A52:A58"/>
    <mergeCell ref="AI53:AK53"/>
    <mergeCell ref="AI54:AK54"/>
    <mergeCell ref="AI55:AK55"/>
    <mergeCell ref="AI34:AK34"/>
    <mergeCell ref="AI36:AK36"/>
    <mergeCell ref="AI56:AK56"/>
    <mergeCell ref="AI57:AK57"/>
    <mergeCell ref="C60:AR60"/>
    <mergeCell ref="AI16:AK16"/>
    <mergeCell ref="AI21:AK21"/>
  </mergeCells>
  <printOptions/>
  <pageMargins left="0.11811023622047245" right="0.2755905511811024" top="0.15748031496062992" bottom="0.1968503937007874" header="0.15748031496062992" footer="0.11811023622047245"/>
  <pageSetup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155"/>
  <sheetViews>
    <sheetView zoomScale="44" zoomScaleNormal="44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25" sqref="Z25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20.875" style="0" customWidth="1"/>
    <col min="4" max="4" width="6.125" style="0" customWidth="1"/>
    <col min="5" max="5" width="7.125" style="0" customWidth="1"/>
    <col min="6" max="6" width="9.00390625" style="143" customWidth="1"/>
    <col min="7" max="7" width="20.875" style="0" customWidth="1"/>
    <col min="8" max="8" width="6.625" style="0" customWidth="1"/>
    <col min="9" max="9" width="7.875" style="0" customWidth="1"/>
    <col min="10" max="10" width="10.00390625" style="144" customWidth="1"/>
    <col min="11" max="11" width="22.375" style="0" customWidth="1"/>
    <col min="12" max="12" width="6.375" style="0" customWidth="1"/>
    <col min="13" max="13" width="7.75390625" style="0" customWidth="1"/>
    <col min="14" max="14" width="7.75390625" style="144" customWidth="1"/>
    <col min="15" max="15" width="20.875" style="0" customWidth="1"/>
    <col min="16" max="16" width="6.625" style="0" customWidth="1"/>
    <col min="17" max="17" width="7.25390625" style="0" customWidth="1"/>
    <col min="18" max="18" width="7.25390625" style="144" customWidth="1"/>
    <col min="19" max="19" width="18.375" style="0" customWidth="1"/>
    <col min="20" max="20" width="6.75390625" style="0" customWidth="1"/>
    <col min="21" max="21" width="8.375" style="0" customWidth="1"/>
    <col min="22" max="22" width="8.375" style="144" customWidth="1"/>
    <col min="23" max="23" width="19.875" style="0" customWidth="1"/>
    <col min="24" max="24" width="7.25390625" style="0" customWidth="1"/>
    <col min="25" max="25" width="10.75390625" style="0" customWidth="1"/>
    <col min="26" max="26" width="10.75390625" style="144" customWidth="1"/>
    <col min="27" max="27" width="11.00390625" style="0" customWidth="1"/>
    <col min="28" max="28" width="9.25390625" style="0" customWidth="1"/>
    <col min="29" max="29" width="8.625" style="0" customWidth="1"/>
    <col min="30" max="30" width="8.75390625" style="0" customWidth="1"/>
    <col min="31" max="31" width="8.625" style="0" customWidth="1"/>
    <col min="32" max="32" width="8.625" style="144" customWidth="1"/>
    <col min="33" max="33" width="19.75390625" style="0" customWidth="1"/>
    <col min="34" max="34" width="6.875" style="0" customWidth="1"/>
    <col min="35" max="35" width="8.25390625" style="0" customWidth="1"/>
    <col min="36" max="36" width="8.25390625" style="144" customWidth="1"/>
    <col min="37" max="37" width="19.375" style="0" customWidth="1"/>
    <col min="38" max="38" width="6.375" style="0" customWidth="1"/>
    <col min="39" max="39" width="8.125" style="0" customWidth="1"/>
    <col min="40" max="40" width="9.75390625" style="144" customWidth="1"/>
    <col min="41" max="41" width="7.00390625" style="0" customWidth="1"/>
  </cols>
  <sheetData>
    <row r="1" spans="15:39" ht="18">
      <c r="O1" s="3"/>
      <c r="P1" s="3"/>
      <c r="Q1" s="3"/>
      <c r="R1" s="146"/>
      <c r="S1" s="3"/>
      <c r="T1" s="3"/>
      <c r="U1" s="3"/>
      <c r="V1" s="146"/>
      <c r="W1" s="3"/>
      <c r="X1" s="3"/>
      <c r="Y1" s="3"/>
      <c r="Z1" s="146"/>
      <c r="AA1" s="3"/>
      <c r="AB1" s="3"/>
      <c r="AC1" s="3"/>
      <c r="AD1" s="3"/>
      <c r="AE1" s="3"/>
      <c r="AF1" s="146"/>
      <c r="AG1" s="28" t="s">
        <v>39</v>
      </c>
      <c r="AH1" s="28"/>
      <c r="AI1" s="28"/>
      <c r="AJ1" s="146"/>
      <c r="AK1" s="28"/>
      <c r="AL1" s="28"/>
      <c r="AM1" s="28"/>
    </row>
    <row r="2" spans="24:41" ht="18">
      <c r="X2" s="3"/>
      <c r="Y2" s="3"/>
      <c r="Z2" s="146"/>
      <c r="AA2" s="3"/>
      <c r="AB2" s="3"/>
      <c r="AC2" s="20" t="s">
        <v>40</v>
      </c>
      <c r="AD2" s="20"/>
      <c r="AE2" s="20"/>
      <c r="AG2" s="20"/>
      <c r="AH2" s="20"/>
      <c r="AI2" s="20"/>
      <c r="AK2" s="20"/>
      <c r="AL2" s="20"/>
      <c r="AM2" s="20"/>
      <c r="AO2" s="20"/>
    </row>
    <row r="3" spans="3:36" ht="24" thickBot="1">
      <c r="C3" s="12"/>
      <c r="D3" s="12"/>
      <c r="E3" s="12"/>
      <c r="F3" s="150"/>
      <c r="G3" s="31" t="s">
        <v>155</v>
      </c>
      <c r="H3" s="31"/>
      <c r="I3" s="31"/>
      <c r="J3" s="153"/>
      <c r="K3" s="31"/>
      <c r="L3" s="31"/>
      <c r="M3" s="31"/>
      <c r="N3" s="153"/>
      <c r="O3" s="31"/>
      <c r="P3" s="31"/>
      <c r="Q3" s="31"/>
      <c r="R3" s="153"/>
      <c r="AA3" s="461" t="s">
        <v>129</v>
      </c>
      <c r="AB3" s="496"/>
      <c r="AC3" s="462"/>
      <c r="AD3" s="31"/>
      <c r="AE3" s="31"/>
      <c r="AF3" s="153"/>
      <c r="AG3" s="32" t="s">
        <v>41</v>
      </c>
      <c r="AH3" s="32"/>
      <c r="AI3" s="12"/>
      <c r="AJ3" s="146"/>
    </row>
    <row r="4" spans="1:41" ht="23.25">
      <c r="A4" s="464"/>
      <c r="B4" s="465"/>
      <c r="C4" s="461" t="s">
        <v>15</v>
      </c>
      <c r="D4" s="462"/>
      <c r="E4" s="33"/>
      <c r="F4" s="155"/>
      <c r="G4" s="461" t="s">
        <v>16</v>
      </c>
      <c r="H4" s="462"/>
      <c r="I4" s="33"/>
      <c r="J4" s="155"/>
      <c r="K4" s="461" t="s">
        <v>25</v>
      </c>
      <c r="L4" s="462"/>
      <c r="M4" s="33"/>
      <c r="N4" s="155"/>
      <c r="O4" s="461" t="s">
        <v>26</v>
      </c>
      <c r="P4" s="462"/>
      <c r="Q4" s="33"/>
      <c r="R4" s="155"/>
      <c r="S4" s="461" t="s">
        <v>27</v>
      </c>
      <c r="T4" s="462"/>
      <c r="U4" s="33"/>
      <c r="V4" s="154"/>
      <c r="W4" s="461" t="s">
        <v>28</v>
      </c>
      <c r="X4" s="462"/>
      <c r="Y4" s="22"/>
      <c r="Z4" s="154"/>
      <c r="AA4" s="75" t="s">
        <v>118</v>
      </c>
      <c r="AB4" s="75" t="s">
        <v>117</v>
      </c>
      <c r="AC4" s="73" t="s">
        <v>119</v>
      </c>
      <c r="AD4" s="74"/>
      <c r="AE4" s="19"/>
      <c r="AF4" s="154"/>
      <c r="AG4" s="461" t="s">
        <v>130</v>
      </c>
      <c r="AH4" s="462"/>
      <c r="AI4" s="23"/>
      <c r="AJ4" s="155"/>
      <c r="AK4" s="518" t="s">
        <v>62</v>
      </c>
      <c r="AL4" s="519"/>
      <c r="AM4" s="19"/>
      <c r="AO4" s="10"/>
    </row>
    <row r="5" spans="1:54" ht="23.25" customHeight="1">
      <c r="A5" s="459" t="s">
        <v>0</v>
      </c>
      <c r="B5" s="14">
        <v>1</v>
      </c>
      <c r="C5" s="55" t="s">
        <v>100</v>
      </c>
      <c r="D5" s="39" t="s">
        <v>98</v>
      </c>
      <c r="E5" s="39">
        <v>12</v>
      </c>
      <c r="F5" s="155" t="s">
        <v>167</v>
      </c>
      <c r="G5" s="52" t="s">
        <v>77</v>
      </c>
      <c r="H5" s="39" t="s">
        <v>73</v>
      </c>
      <c r="I5" s="39" t="s">
        <v>104</v>
      </c>
      <c r="J5" s="168" t="s">
        <v>166</v>
      </c>
      <c r="K5" s="52" t="s">
        <v>51</v>
      </c>
      <c r="L5" s="39" t="s">
        <v>80</v>
      </c>
      <c r="M5" s="39" t="s">
        <v>57</v>
      </c>
      <c r="N5" s="155" t="s">
        <v>166</v>
      </c>
      <c r="O5" s="58" t="s">
        <v>17</v>
      </c>
      <c r="P5" s="78" t="s">
        <v>93</v>
      </c>
      <c r="Q5" s="39">
        <v>35</v>
      </c>
      <c r="R5" s="155" t="s">
        <v>162</v>
      </c>
      <c r="S5" s="59" t="s">
        <v>13</v>
      </c>
      <c r="T5" s="39" t="s">
        <v>44</v>
      </c>
      <c r="U5" s="82">
        <v>33</v>
      </c>
      <c r="V5" s="155" t="s">
        <v>180</v>
      </c>
      <c r="W5" s="37" t="s">
        <v>29</v>
      </c>
      <c r="X5" s="39" t="s">
        <v>48</v>
      </c>
      <c r="Y5" s="78">
        <v>14</v>
      </c>
      <c r="Z5" s="162" t="s">
        <v>167</v>
      </c>
      <c r="AA5" s="497" t="s">
        <v>22</v>
      </c>
      <c r="AB5" s="498"/>
      <c r="AC5" s="499"/>
      <c r="AD5" s="39" t="s">
        <v>43</v>
      </c>
      <c r="AE5" s="39">
        <v>14</v>
      </c>
      <c r="AF5" s="155" t="s">
        <v>168</v>
      </c>
      <c r="AG5" s="24" t="s">
        <v>9</v>
      </c>
      <c r="AH5" s="39" t="s">
        <v>90</v>
      </c>
      <c r="AI5" s="39" t="s">
        <v>105</v>
      </c>
      <c r="AJ5" s="146" t="s">
        <v>55</v>
      </c>
      <c r="AK5" s="47" t="s">
        <v>22</v>
      </c>
      <c r="AL5" s="39" t="s">
        <v>46</v>
      </c>
      <c r="AM5" s="39">
        <v>24</v>
      </c>
      <c r="AN5" s="144" t="s">
        <v>168</v>
      </c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23.25">
      <c r="A6" s="459"/>
      <c r="B6" s="14">
        <v>2</v>
      </c>
      <c r="C6" s="42" t="s">
        <v>21</v>
      </c>
      <c r="D6" s="39" t="s">
        <v>49</v>
      </c>
      <c r="E6" s="39">
        <v>13</v>
      </c>
      <c r="F6" s="155" t="s">
        <v>54</v>
      </c>
      <c r="G6" s="56" t="s">
        <v>14</v>
      </c>
      <c r="H6" s="39" t="s">
        <v>47</v>
      </c>
      <c r="I6" s="39">
        <v>34</v>
      </c>
      <c r="J6" s="168" t="s">
        <v>161</v>
      </c>
      <c r="K6" s="37" t="s">
        <v>29</v>
      </c>
      <c r="L6" s="39" t="s">
        <v>48</v>
      </c>
      <c r="M6" s="39">
        <v>25</v>
      </c>
      <c r="N6" s="155" t="s">
        <v>164</v>
      </c>
      <c r="O6" s="54" t="s">
        <v>18</v>
      </c>
      <c r="P6" s="39" t="s">
        <v>88</v>
      </c>
      <c r="Q6" s="39">
        <v>27</v>
      </c>
      <c r="R6" s="155" t="s">
        <v>168</v>
      </c>
      <c r="S6" s="58" t="s">
        <v>17</v>
      </c>
      <c r="T6" s="72" t="s">
        <v>93</v>
      </c>
      <c r="U6" s="39">
        <v>35</v>
      </c>
      <c r="V6" s="155" t="s">
        <v>162</v>
      </c>
      <c r="W6" s="59" t="s">
        <v>13</v>
      </c>
      <c r="X6" s="39" t="s">
        <v>44</v>
      </c>
      <c r="Y6" s="82">
        <v>33</v>
      </c>
      <c r="Z6" s="155" t="s">
        <v>180</v>
      </c>
      <c r="AA6" s="507" t="s">
        <v>24</v>
      </c>
      <c r="AB6" s="507"/>
      <c r="AC6" s="508"/>
      <c r="AD6" s="39" t="s">
        <v>95</v>
      </c>
      <c r="AE6" s="39">
        <v>13</v>
      </c>
      <c r="AF6" s="146" t="s">
        <v>180</v>
      </c>
      <c r="AG6" s="24" t="s">
        <v>9</v>
      </c>
      <c r="AH6" s="39" t="s">
        <v>90</v>
      </c>
      <c r="AI6" s="39" t="s">
        <v>105</v>
      </c>
      <c r="AJ6" s="155" t="s">
        <v>55</v>
      </c>
      <c r="AK6" s="91" t="s">
        <v>133</v>
      </c>
      <c r="AL6" s="39" t="s">
        <v>59</v>
      </c>
      <c r="AM6" s="39" t="s">
        <v>106</v>
      </c>
      <c r="AN6" s="146" t="s">
        <v>166</v>
      </c>
      <c r="AO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23.25">
      <c r="A7" s="459"/>
      <c r="B7" s="14">
        <v>3</v>
      </c>
      <c r="C7" s="46" t="s">
        <v>13</v>
      </c>
      <c r="D7" s="39" t="s">
        <v>44</v>
      </c>
      <c r="E7" s="78">
        <v>33</v>
      </c>
      <c r="F7" s="171">
        <v>6</v>
      </c>
      <c r="G7" s="57" t="s">
        <v>8</v>
      </c>
      <c r="H7" s="39" t="s">
        <v>43</v>
      </c>
      <c r="I7" s="39">
        <v>14</v>
      </c>
      <c r="J7" s="168" t="s">
        <v>163</v>
      </c>
      <c r="K7" s="58" t="s">
        <v>17</v>
      </c>
      <c r="L7" s="78" t="s">
        <v>93</v>
      </c>
      <c r="M7" s="39">
        <v>35</v>
      </c>
      <c r="N7" s="155" t="s">
        <v>162</v>
      </c>
      <c r="O7" s="63" t="s">
        <v>91</v>
      </c>
      <c r="P7" s="39" t="s">
        <v>90</v>
      </c>
      <c r="Q7" s="39" t="s">
        <v>105</v>
      </c>
      <c r="R7" s="157" t="s">
        <v>164</v>
      </c>
      <c r="S7" s="130" t="s">
        <v>12</v>
      </c>
      <c r="T7" s="131" t="s">
        <v>95</v>
      </c>
      <c r="U7" s="72">
        <v>13</v>
      </c>
      <c r="V7" s="144" t="s">
        <v>54</v>
      </c>
      <c r="W7" s="56" t="s">
        <v>21</v>
      </c>
      <c r="X7" s="39" t="s">
        <v>49</v>
      </c>
      <c r="Y7" s="82">
        <v>34</v>
      </c>
      <c r="Z7" s="155" t="s">
        <v>162</v>
      </c>
      <c r="AA7" s="35" t="s">
        <v>120</v>
      </c>
      <c r="AB7" s="35" t="s">
        <v>120</v>
      </c>
      <c r="AC7" s="52" t="s">
        <v>121</v>
      </c>
      <c r="AD7" s="39" t="s">
        <v>83</v>
      </c>
      <c r="AE7" s="39" t="s">
        <v>109</v>
      </c>
      <c r="AF7" s="146" t="s">
        <v>166</v>
      </c>
      <c r="AG7" s="42" t="s">
        <v>21</v>
      </c>
      <c r="AH7" s="84" t="s">
        <v>47</v>
      </c>
      <c r="AI7" s="39">
        <v>13</v>
      </c>
      <c r="AJ7" s="144" t="s">
        <v>54</v>
      </c>
      <c r="AK7" s="26" t="s">
        <v>18</v>
      </c>
      <c r="AL7" s="39" t="s">
        <v>88</v>
      </c>
      <c r="AM7" s="39">
        <v>27</v>
      </c>
      <c r="AN7" s="146" t="s">
        <v>181</v>
      </c>
      <c r="AO7" s="8"/>
      <c r="AV7" s="8"/>
      <c r="AW7" s="8"/>
      <c r="AX7" s="8"/>
      <c r="AY7" s="8"/>
      <c r="AZ7" s="8"/>
      <c r="BA7" s="8"/>
      <c r="BB7" s="8"/>
    </row>
    <row r="8" spans="1:50" ht="23.25">
      <c r="A8" s="459"/>
      <c r="B8" s="14">
        <v>4</v>
      </c>
      <c r="C8" s="25" t="s">
        <v>75</v>
      </c>
      <c r="D8" s="39" t="s">
        <v>72</v>
      </c>
      <c r="E8" s="39" t="s">
        <v>103</v>
      </c>
      <c r="F8" s="170" t="s">
        <v>165</v>
      </c>
      <c r="G8" s="58" t="s">
        <v>17</v>
      </c>
      <c r="H8" s="78" t="s">
        <v>93</v>
      </c>
      <c r="I8" s="78">
        <v>35</v>
      </c>
      <c r="J8" s="169" t="s">
        <v>162</v>
      </c>
      <c r="K8" s="63" t="s">
        <v>9</v>
      </c>
      <c r="L8" s="84" t="s">
        <v>90</v>
      </c>
      <c r="M8" s="39" t="s">
        <v>105</v>
      </c>
      <c r="N8" s="155" t="s">
        <v>164</v>
      </c>
      <c r="O8" s="57" t="s">
        <v>8</v>
      </c>
      <c r="P8" s="39" t="s">
        <v>43</v>
      </c>
      <c r="Q8" s="39">
        <v>14</v>
      </c>
      <c r="R8" s="155" t="s">
        <v>163</v>
      </c>
      <c r="S8" s="66" t="s">
        <v>29</v>
      </c>
      <c r="T8" s="39" t="s">
        <v>48</v>
      </c>
      <c r="U8" s="39">
        <v>25</v>
      </c>
      <c r="V8" s="155" t="s">
        <v>167</v>
      </c>
      <c r="W8" s="56" t="s">
        <v>114</v>
      </c>
      <c r="X8" s="39" t="s">
        <v>49</v>
      </c>
      <c r="Y8" s="83">
        <v>34</v>
      </c>
      <c r="Z8" s="144" t="s">
        <v>162</v>
      </c>
      <c r="AA8" s="71" t="s">
        <v>6</v>
      </c>
      <c r="AB8" s="122" t="s">
        <v>122</v>
      </c>
      <c r="AC8" s="77" t="s">
        <v>123</v>
      </c>
      <c r="AD8" s="39" t="s">
        <v>71</v>
      </c>
      <c r="AE8" s="39" t="s">
        <v>157</v>
      </c>
      <c r="AF8" s="155" t="s">
        <v>165</v>
      </c>
      <c r="AG8" s="56" t="s">
        <v>114</v>
      </c>
      <c r="AH8" s="89" t="s">
        <v>47</v>
      </c>
      <c r="AI8" s="89">
        <v>13</v>
      </c>
      <c r="AJ8" s="155" t="s">
        <v>54</v>
      </c>
      <c r="AK8" s="91" t="s">
        <v>134</v>
      </c>
      <c r="AL8" s="39" t="s">
        <v>84</v>
      </c>
      <c r="AM8" s="39" t="s">
        <v>104</v>
      </c>
      <c r="AN8" s="146" t="s">
        <v>165</v>
      </c>
      <c r="AO8" s="8"/>
      <c r="AV8" s="8"/>
      <c r="AW8" s="8"/>
      <c r="AX8" s="8"/>
    </row>
    <row r="9" spans="1:54" ht="23.25">
      <c r="A9" s="459"/>
      <c r="B9" s="14">
        <v>5</v>
      </c>
      <c r="C9" s="50" t="s">
        <v>12</v>
      </c>
      <c r="D9" s="39" t="s">
        <v>95</v>
      </c>
      <c r="E9" s="39">
        <v>13</v>
      </c>
      <c r="F9" s="170">
        <v>6</v>
      </c>
      <c r="G9" s="63" t="s">
        <v>99</v>
      </c>
      <c r="H9" s="72" t="s">
        <v>98</v>
      </c>
      <c r="I9" s="82">
        <v>12</v>
      </c>
      <c r="J9" s="168" t="s">
        <v>167</v>
      </c>
      <c r="K9" s="56" t="s">
        <v>21</v>
      </c>
      <c r="L9" s="39" t="s">
        <v>49</v>
      </c>
      <c r="M9" s="39">
        <v>34</v>
      </c>
      <c r="N9" s="155" t="s">
        <v>168</v>
      </c>
      <c r="O9" s="59" t="s">
        <v>13</v>
      </c>
      <c r="P9" s="72" t="s">
        <v>44</v>
      </c>
      <c r="Q9" s="39">
        <v>33</v>
      </c>
      <c r="R9" s="155" t="s">
        <v>165</v>
      </c>
      <c r="S9" s="52" t="s">
        <v>82</v>
      </c>
      <c r="T9" s="39" t="s">
        <v>72</v>
      </c>
      <c r="U9" s="39" t="s">
        <v>106</v>
      </c>
      <c r="V9" s="155" t="s">
        <v>162</v>
      </c>
      <c r="W9" s="54" t="s">
        <v>18</v>
      </c>
      <c r="X9" s="39" t="s">
        <v>88</v>
      </c>
      <c r="Y9" s="39">
        <v>27</v>
      </c>
      <c r="Z9" s="154" t="s">
        <v>58</v>
      </c>
      <c r="AA9" s="500" t="s">
        <v>21</v>
      </c>
      <c r="AB9" s="501"/>
      <c r="AC9" s="502"/>
      <c r="AD9" s="72" t="s">
        <v>47</v>
      </c>
      <c r="AE9" s="39">
        <v>34</v>
      </c>
      <c r="AF9" s="155" t="s">
        <v>54</v>
      </c>
      <c r="AG9" s="47" t="s">
        <v>22</v>
      </c>
      <c r="AH9" s="39" t="s">
        <v>46</v>
      </c>
      <c r="AI9" s="83">
        <v>24</v>
      </c>
      <c r="AJ9" s="144" t="s">
        <v>168</v>
      </c>
      <c r="AK9" s="24" t="s">
        <v>31</v>
      </c>
      <c r="AL9" s="39" t="s">
        <v>90</v>
      </c>
      <c r="AM9" s="39" t="s">
        <v>105</v>
      </c>
      <c r="AN9" s="144" t="s">
        <v>55</v>
      </c>
      <c r="AO9" s="8"/>
      <c r="AT9" s="8"/>
      <c r="AU9" s="8"/>
      <c r="AV9" s="8"/>
      <c r="AW9" s="8"/>
      <c r="AX9" s="8"/>
      <c r="AY9" s="8"/>
      <c r="AZ9" s="8"/>
      <c r="BA9" s="8"/>
      <c r="BB9" s="8"/>
    </row>
    <row r="10" spans="1:54" ht="23.25">
      <c r="A10" s="459"/>
      <c r="B10" s="14">
        <v>6</v>
      </c>
      <c r="C10" s="59" t="s">
        <v>42</v>
      </c>
      <c r="D10" s="72" t="s">
        <v>44</v>
      </c>
      <c r="E10" s="39">
        <v>33</v>
      </c>
      <c r="F10" s="170">
        <v>3</v>
      </c>
      <c r="G10" s="52" t="s">
        <v>74</v>
      </c>
      <c r="H10" s="39" t="s">
        <v>73</v>
      </c>
      <c r="I10" s="39" t="s">
        <v>107</v>
      </c>
      <c r="J10" s="168" t="s">
        <v>165</v>
      </c>
      <c r="K10" s="54" t="s">
        <v>18</v>
      </c>
      <c r="L10" s="39" t="s">
        <v>88</v>
      </c>
      <c r="M10" s="39">
        <v>27</v>
      </c>
      <c r="N10" s="155" t="s">
        <v>168</v>
      </c>
      <c r="O10" s="52" t="s">
        <v>51</v>
      </c>
      <c r="P10" s="39" t="s">
        <v>80</v>
      </c>
      <c r="Q10" s="39" t="s">
        <v>160</v>
      </c>
      <c r="R10" s="155" t="s">
        <v>166</v>
      </c>
      <c r="S10" s="56" t="s">
        <v>21</v>
      </c>
      <c r="T10" s="39" t="s">
        <v>49</v>
      </c>
      <c r="U10" s="39">
        <v>34</v>
      </c>
      <c r="V10" s="155" t="s">
        <v>162</v>
      </c>
      <c r="W10" s="58" t="s">
        <v>17</v>
      </c>
      <c r="X10" s="39" t="s">
        <v>93</v>
      </c>
      <c r="Y10" s="78">
        <v>35</v>
      </c>
      <c r="Z10" s="162" t="s">
        <v>162</v>
      </c>
      <c r="AA10" s="127" t="s">
        <v>9</v>
      </c>
      <c r="AB10" s="125" t="s">
        <v>6</v>
      </c>
      <c r="AC10" s="76" t="s">
        <v>6</v>
      </c>
      <c r="AD10" s="39" t="s">
        <v>144</v>
      </c>
      <c r="AE10" s="39" t="s">
        <v>158</v>
      </c>
      <c r="AF10" s="155" t="s">
        <v>164</v>
      </c>
      <c r="AG10" s="47" t="s">
        <v>8</v>
      </c>
      <c r="AH10" s="39" t="s">
        <v>46</v>
      </c>
      <c r="AI10" s="39">
        <v>24</v>
      </c>
      <c r="AJ10" s="155" t="s">
        <v>166</v>
      </c>
      <c r="AK10" s="42" t="s">
        <v>21</v>
      </c>
      <c r="AL10" s="84" t="s">
        <v>47</v>
      </c>
      <c r="AM10" s="39">
        <v>13</v>
      </c>
      <c r="AN10" s="146" t="s">
        <v>54</v>
      </c>
      <c r="AO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ht="23.25">
      <c r="A11" s="460"/>
      <c r="B11" s="14">
        <v>7</v>
      </c>
      <c r="K11" s="62"/>
      <c r="L11" s="81"/>
      <c r="M11" s="81"/>
      <c r="N11" s="146"/>
      <c r="P11" s="81"/>
      <c r="Q11" s="81"/>
      <c r="R11" s="146"/>
      <c r="W11" s="59"/>
      <c r="X11" s="72"/>
      <c r="Y11" s="39"/>
      <c r="Z11" s="155"/>
      <c r="AA11" s="35"/>
      <c r="AB11" s="52" t="s">
        <v>52</v>
      </c>
      <c r="AD11" s="72" t="s">
        <v>69</v>
      </c>
      <c r="AE11" s="39">
        <v>22</v>
      </c>
      <c r="AF11" s="155"/>
      <c r="AG11" s="52" t="s">
        <v>52</v>
      </c>
      <c r="AH11" s="39" t="s">
        <v>69</v>
      </c>
      <c r="AI11" s="39">
        <v>22</v>
      </c>
      <c r="AJ11" s="155" t="s">
        <v>180</v>
      </c>
      <c r="AK11" s="25" t="s">
        <v>52</v>
      </c>
      <c r="AL11" s="39" t="s">
        <v>69</v>
      </c>
      <c r="AM11" s="39"/>
      <c r="AN11" s="146"/>
      <c r="AO11" s="8"/>
      <c r="AP11" s="12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ht="23.25">
      <c r="A12" s="13"/>
      <c r="B12" s="14"/>
      <c r="F12" s="144" t="s">
        <v>190</v>
      </c>
      <c r="G12" s="138"/>
      <c r="H12" s="136"/>
      <c r="I12" s="136"/>
      <c r="J12" s="146" t="s">
        <v>176</v>
      </c>
      <c r="K12" s="8"/>
      <c r="L12" s="136"/>
      <c r="M12" s="136"/>
      <c r="N12" s="146" t="s">
        <v>174</v>
      </c>
      <c r="P12" s="136"/>
      <c r="Q12" s="136"/>
      <c r="R12" s="146" t="s">
        <v>182</v>
      </c>
      <c r="V12" s="144" t="s">
        <v>176</v>
      </c>
      <c r="W12" s="139"/>
      <c r="X12" s="72"/>
      <c r="Y12" s="88"/>
      <c r="Z12" s="146" t="s">
        <v>172</v>
      </c>
      <c r="AA12" s="140"/>
      <c r="AB12" s="141"/>
      <c r="AD12" s="72"/>
      <c r="AE12" s="88"/>
      <c r="AF12" s="146" t="s">
        <v>170</v>
      </c>
      <c r="AJ12" s="144" t="s">
        <v>185</v>
      </c>
      <c r="AN12" s="144" t="s">
        <v>187</v>
      </c>
      <c r="AO12" s="8"/>
      <c r="AP12" s="12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ht="20.25">
      <c r="A13" s="13"/>
      <c r="B13" s="17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ht="23.25" customHeight="1">
      <c r="A14" s="459" t="s">
        <v>1</v>
      </c>
      <c r="B14" s="14">
        <v>1</v>
      </c>
      <c r="C14" s="44" t="s">
        <v>17</v>
      </c>
      <c r="D14" s="39" t="s">
        <v>93</v>
      </c>
      <c r="E14" s="39" t="s">
        <v>105</v>
      </c>
      <c r="F14" s="155" t="s">
        <v>162</v>
      </c>
      <c r="G14" s="57" t="s">
        <v>22</v>
      </c>
      <c r="H14" s="39" t="s">
        <v>43</v>
      </c>
      <c r="I14" s="39">
        <v>14</v>
      </c>
      <c r="J14" s="155" t="s">
        <v>161</v>
      </c>
      <c r="K14" s="59" t="s">
        <v>13</v>
      </c>
      <c r="L14" s="39" t="s">
        <v>44</v>
      </c>
      <c r="M14" s="39">
        <v>33</v>
      </c>
      <c r="N14" s="155" t="s">
        <v>165</v>
      </c>
      <c r="O14" s="56" t="s">
        <v>21</v>
      </c>
      <c r="P14" s="84" t="s">
        <v>49</v>
      </c>
      <c r="Q14" s="39">
        <v>13</v>
      </c>
      <c r="R14" s="155" t="s">
        <v>168</v>
      </c>
      <c r="S14" s="67" t="s">
        <v>8</v>
      </c>
      <c r="T14" s="39" t="s">
        <v>45</v>
      </c>
      <c r="U14" s="72">
        <v>25</v>
      </c>
      <c r="V14" s="144" t="s">
        <v>162</v>
      </c>
      <c r="W14" s="52" t="s">
        <v>85</v>
      </c>
      <c r="X14" s="39" t="s">
        <v>86</v>
      </c>
      <c r="Y14" s="39" t="s">
        <v>108</v>
      </c>
      <c r="Z14" s="154" t="s">
        <v>168</v>
      </c>
      <c r="AA14" s="503" t="s">
        <v>9</v>
      </c>
      <c r="AB14" s="504"/>
      <c r="AC14" s="505"/>
      <c r="AD14" s="39" t="s">
        <v>145</v>
      </c>
      <c r="AE14" s="39" t="s">
        <v>105</v>
      </c>
      <c r="AF14" s="155" t="s">
        <v>55</v>
      </c>
      <c r="AG14" s="23" t="s">
        <v>115</v>
      </c>
      <c r="AH14" s="39" t="s">
        <v>63</v>
      </c>
      <c r="AI14" s="39" t="s">
        <v>64</v>
      </c>
      <c r="AJ14" s="155" t="s">
        <v>166</v>
      </c>
      <c r="AK14" s="47" t="s">
        <v>8</v>
      </c>
      <c r="AL14" s="39" t="s">
        <v>46</v>
      </c>
      <c r="AM14" s="39">
        <v>24</v>
      </c>
      <c r="AN14" s="146" t="s">
        <v>166</v>
      </c>
      <c r="AO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23.25">
      <c r="A15" s="459"/>
      <c r="B15" s="14">
        <v>2</v>
      </c>
      <c r="C15" s="42" t="s">
        <v>14</v>
      </c>
      <c r="D15" s="39" t="s">
        <v>47</v>
      </c>
      <c r="E15" s="39">
        <v>34</v>
      </c>
      <c r="F15" s="155" t="s">
        <v>161</v>
      </c>
      <c r="G15" s="56" t="s">
        <v>21</v>
      </c>
      <c r="H15" s="78" t="s">
        <v>49</v>
      </c>
      <c r="I15" s="39">
        <v>13</v>
      </c>
      <c r="J15" s="155" t="s">
        <v>54</v>
      </c>
      <c r="K15" s="57" t="s">
        <v>22</v>
      </c>
      <c r="L15" s="72" t="s">
        <v>97</v>
      </c>
      <c r="M15" s="39">
        <v>14</v>
      </c>
      <c r="N15" s="155" t="s">
        <v>162</v>
      </c>
      <c r="O15" s="52" t="s">
        <v>76</v>
      </c>
      <c r="P15" s="84" t="s">
        <v>79</v>
      </c>
      <c r="Q15" s="39" t="s">
        <v>106</v>
      </c>
      <c r="R15" s="155" t="s">
        <v>166</v>
      </c>
      <c r="S15" s="67" t="s">
        <v>22</v>
      </c>
      <c r="T15" s="39" t="s">
        <v>45</v>
      </c>
      <c r="U15" s="39">
        <v>25</v>
      </c>
      <c r="V15" s="155" t="s">
        <v>165</v>
      </c>
      <c r="W15" s="58" t="s">
        <v>20</v>
      </c>
      <c r="X15" s="39" t="s">
        <v>93</v>
      </c>
      <c r="Y15" s="39">
        <v>35</v>
      </c>
      <c r="Z15" s="154" t="s">
        <v>54</v>
      </c>
      <c r="AA15" s="503" t="s">
        <v>9</v>
      </c>
      <c r="AB15" s="504"/>
      <c r="AC15" s="505"/>
      <c r="AD15" s="39" t="s">
        <v>145</v>
      </c>
      <c r="AE15" s="39" t="s">
        <v>105</v>
      </c>
      <c r="AF15" s="155" t="s">
        <v>55</v>
      </c>
      <c r="AG15" s="23" t="s">
        <v>116</v>
      </c>
      <c r="AH15" s="39" t="s">
        <v>63</v>
      </c>
      <c r="AI15" s="39" t="s">
        <v>64</v>
      </c>
      <c r="AJ15" s="155" t="s">
        <v>166</v>
      </c>
      <c r="AK15" s="25" t="s">
        <v>51</v>
      </c>
      <c r="AL15" s="39" t="s">
        <v>83</v>
      </c>
      <c r="AM15" s="39" t="s">
        <v>136</v>
      </c>
      <c r="AN15" s="146" t="s">
        <v>166</v>
      </c>
      <c r="AO15" s="8"/>
      <c r="AP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ht="23.25">
      <c r="A16" s="459"/>
      <c r="B16" s="14">
        <v>3</v>
      </c>
      <c r="C16" s="29" t="s">
        <v>22</v>
      </c>
      <c r="D16" s="39" t="s">
        <v>45</v>
      </c>
      <c r="E16" s="39">
        <v>25</v>
      </c>
      <c r="F16" s="155" t="s">
        <v>161</v>
      </c>
      <c r="G16" s="46" t="s">
        <v>13</v>
      </c>
      <c r="H16" s="72" t="s">
        <v>44</v>
      </c>
      <c r="I16" s="39">
        <v>33</v>
      </c>
      <c r="J16" s="155" t="s">
        <v>165</v>
      </c>
      <c r="K16" s="63" t="s">
        <v>9</v>
      </c>
      <c r="L16" s="39" t="s">
        <v>90</v>
      </c>
      <c r="M16" s="39" t="s">
        <v>105</v>
      </c>
      <c r="N16" s="146" t="s">
        <v>164</v>
      </c>
      <c r="O16" s="65" t="s">
        <v>12</v>
      </c>
      <c r="P16" s="84" t="s">
        <v>53</v>
      </c>
      <c r="Q16" s="39">
        <v>30</v>
      </c>
      <c r="R16" s="155" t="s">
        <v>166</v>
      </c>
      <c r="S16" s="58" t="s">
        <v>17</v>
      </c>
      <c r="T16" s="39" t="s">
        <v>93</v>
      </c>
      <c r="U16" s="39">
        <v>35</v>
      </c>
      <c r="V16" s="155" t="s">
        <v>162</v>
      </c>
      <c r="W16" s="56" t="s">
        <v>21</v>
      </c>
      <c r="X16" s="39" t="s">
        <v>49</v>
      </c>
      <c r="Y16" s="78">
        <v>13</v>
      </c>
      <c r="Z16" s="156" t="s">
        <v>162</v>
      </c>
      <c r="AA16" s="35" t="s">
        <v>120</v>
      </c>
      <c r="AB16" s="35" t="s">
        <v>120</v>
      </c>
      <c r="AC16" s="52" t="s">
        <v>121</v>
      </c>
      <c r="AD16" s="39" t="s">
        <v>83</v>
      </c>
      <c r="AE16" s="39" t="s">
        <v>109</v>
      </c>
      <c r="AF16" s="155" t="s">
        <v>166</v>
      </c>
      <c r="AG16" s="91" t="s">
        <v>135</v>
      </c>
      <c r="AH16" s="39" t="s">
        <v>65</v>
      </c>
      <c r="AI16" s="39" t="s">
        <v>110</v>
      </c>
      <c r="AJ16" s="155" t="s">
        <v>168</v>
      </c>
      <c r="AK16" s="42" t="s">
        <v>14</v>
      </c>
      <c r="AL16" s="39" t="s">
        <v>47</v>
      </c>
      <c r="AM16" s="39">
        <v>34</v>
      </c>
      <c r="AN16" s="146" t="s">
        <v>161</v>
      </c>
      <c r="AO16" s="8"/>
      <c r="AU16" s="8"/>
      <c r="AV16" s="8"/>
      <c r="AW16" s="8"/>
      <c r="AX16" s="8"/>
      <c r="AY16" s="8"/>
      <c r="AZ16" s="8"/>
      <c r="BA16" s="8"/>
      <c r="BB16" s="8"/>
    </row>
    <row r="17" spans="1:54" ht="23.25">
      <c r="A17" s="459"/>
      <c r="B17" s="14">
        <v>4</v>
      </c>
      <c r="C17" s="42" t="s">
        <v>21</v>
      </c>
      <c r="D17" s="39" t="s">
        <v>49</v>
      </c>
      <c r="E17" s="78">
        <v>13</v>
      </c>
      <c r="F17" s="156" t="s">
        <v>54</v>
      </c>
      <c r="G17" s="52" t="s">
        <v>75</v>
      </c>
      <c r="H17" s="39" t="s">
        <v>73</v>
      </c>
      <c r="I17" s="81" t="s">
        <v>103</v>
      </c>
      <c r="J17" s="155" t="s">
        <v>165</v>
      </c>
      <c r="K17" s="57" t="s">
        <v>8</v>
      </c>
      <c r="L17" s="39" t="s">
        <v>43</v>
      </c>
      <c r="M17" s="39">
        <v>14</v>
      </c>
      <c r="N17" s="155" t="s">
        <v>163</v>
      </c>
      <c r="O17" s="66" t="s">
        <v>29</v>
      </c>
      <c r="P17" s="39" t="s">
        <v>48</v>
      </c>
      <c r="Q17" s="39">
        <v>24</v>
      </c>
      <c r="R17" s="155" t="s">
        <v>164</v>
      </c>
      <c r="S17" s="46" t="s">
        <v>13</v>
      </c>
      <c r="T17" s="72" t="s">
        <v>44</v>
      </c>
      <c r="U17" s="39">
        <v>33</v>
      </c>
      <c r="V17" s="155" t="s">
        <v>180</v>
      </c>
      <c r="W17" s="67" t="s">
        <v>22</v>
      </c>
      <c r="X17" s="39" t="s">
        <v>45</v>
      </c>
      <c r="Y17" s="39">
        <v>25</v>
      </c>
      <c r="Z17" s="154" t="s">
        <v>165</v>
      </c>
      <c r="AA17" s="500" t="s">
        <v>14</v>
      </c>
      <c r="AB17" s="501"/>
      <c r="AC17" s="502"/>
      <c r="AD17" s="39" t="s">
        <v>47</v>
      </c>
      <c r="AE17" s="87">
        <v>34</v>
      </c>
      <c r="AF17" s="157" t="s">
        <v>161</v>
      </c>
      <c r="AG17" s="91" t="s">
        <v>135</v>
      </c>
      <c r="AH17" s="39" t="s">
        <v>65</v>
      </c>
      <c r="AI17" s="39" t="s">
        <v>110</v>
      </c>
      <c r="AJ17" s="155" t="s">
        <v>168</v>
      </c>
      <c r="AK17" s="24" t="s">
        <v>9</v>
      </c>
      <c r="AL17" s="39" t="s">
        <v>90</v>
      </c>
      <c r="AM17" s="39" t="s">
        <v>105</v>
      </c>
      <c r="AN17" s="146" t="s">
        <v>55</v>
      </c>
      <c r="AO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23.25">
      <c r="A18" s="459"/>
      <c r="B18" s="14">
        <v>5</v>
      </c>
      <c r="C18" s="24" t="s">
        <v>9</v>
      </c>
      <c r="D18" s="39" t="s">
        <v>90</v>
      </c>
      <c r="E18" s="39" t="s">
        <v>105</v>
      </c>
      <c r="F18" s="155" t="s">
        <v>164</v>
      </c>
      <c r="G18" s="52" t="s">
        <v>76</v>
      </c>
      <c r="H18" s="78" t="s">
        <v>73</v>
      </c>
      <c r="I18" s="78" t="s">
        <v>106</v>
      </c>
      <c r="J18" s="156" t="s">
        <v>166</v>
      </c>
      <c r="K18" s="56" t="s">
        <v>21</v>
      </c>
      <c r="L18" s="39" t="s">
        <v>49</v>
      </c>
      <c r="M18" s="39">
        <v>13</v>
      </c>
      <c r="N18" s="155" t="s">
        <v>168</v>
      </c>
      <c r="O18" s="64" t="s">
        <v>6</v>
      </c>
      <c r="P18" s="134" t="s">
        <v>98</v>
      </c>
      <c r="Q18" s="88">
        <v>12</v>
      </c>
      <c r="R18" s="146" t="s">
        <v>167</v>
      </c>
      <c r="S18" s="54" t="s">
        <v>18</v>
      </c>
      <c r="T18" s="39" t="s">
        <v>88</v>
      </c>
      <c r="U18" s="39">
        <v>27</v>
      </c>
      <c r="V18" s="155" t="s">
        <v>58</v>
      </c>
      <c r="W18" s="59" t="s">
        <v>13</v>
      </c>
      <c r="X18" s="72" t="s">
        <v>44</v>
      </c>
      <c r="Y18" s="39">
        <v>33</v>
      </c>
      <c r="Z18" s="154" t="s">
        <v>180</v>
      </c>
      <c r="AA18" s="500" t="s">
        <v>21</v>
      </c>
      <c r="AB18" s="501"/>
      <c r="AC18" s="502"/>
      <c r="AD18" s="39" t="s">
        <v>47</v>
      </c>
      <c r="AE18" s="39">
        <v>13</v>
      </c>
      <c r="AF18" s="146" t="s">
        <v>54</v>
      </c>
      <c r="AG18" s="48" t="s">
        <v>24</v>
      </c>
      <c r="AH18" s="39" t="s">
        <v>53</v>
      </c>
      <c r="AI18" s="39">
        <v>30</v>
      </c>
      <c r="AJ18" s="155" t="s">
        <v>180</v>
      </c>
      <c r="AK18" s="45" t="s">
        <v>20</v>
      </c>
      <c r="AL18" s="39" t="s">
        <v>93</v>
      </c>
      <c r="AM18" s="39">
        <v>35</v>
      </c>
      <c r="AN18" s="146" t="s">
        <v>161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3.25">
      <c r="A19" s="459"/>
      <c r="B19" s="14">
        <v>6</v>
      </c>
      <c r="C19" s="24" t="s">
        <v>9</v>
      </c>
      <c r="D19" s="39" t="s">
        <v>90</v>
      </c>
      <c r="E19" s="39">
        <v>35</v>
      </c>
      <c r="F19" s="155" t="s">
        <v>164</v>
      </c>
      <c r="G19" s="61" t="s">
        <v>7</v>
      </c>
      <c r="H19" s="72" t="s">
        <v>50</v>
      </c>
      <c r="I19" s="39">
        <v>24</v>
      </c>
      <c r="J19" s="155" t="s">
        <v>55</v>
      </c>
      <c r="K19" s="65" t="s">
        <v>12</v>
      </c>
      <c r="L19" s="39" t="s">
        <v>53</v>
      </c>
      <c r="M19" s="39">
        <v>30</v>
      </c>
      <c r="N19" s="146" t="s">
        <v>166</v>
      </c>
      <c r="O19" s="58" t="s">
        <v>17</v>
      </c>
      <c r="P19" s="84" t="s">
        <v>93</v>
      </c>
      <c r="Q19" s="39">
        <v>35</v>
      </c>
      <c r="R19" s="146" t="s">
        <v>162</v>
      </c>
      <c r="S19" s="56" t="s">
        <v>21</v>
      </c>
      <c r="T19" s="39" t="s">
        <v>49</v>
      </c>
      <c r="U19" s="78">
        <v>13</v>
      </c>
      <c r="V19" s="156" t="s">
        <v>162</v>
      </c>
      <c r="W19" s="52" t="s">
        <v>77</v>
      </c>
      <c r="X19" s="39" t="s">
        <v>73</v>
      </c>
      <c r="Y19" s="85" t="s">
        <v>106</v>
      </c>
      <c r="Z19" s="154" t="s">
        <v>162</v>
      </c>
      <c r="AA19" s="515" t="s">
        <v>13</v>
      </c>
      <c r="AB19" s="516"/>
      <c r="AC19" s="517"/>
      <c r="AD19" s="39" t="s">
        <v>44</v>
      </c>
      <c r="AE19" s="78">
        <v>33</v>
      </c>
      <c r="AF19" s="156" t="s">
        <v>167</v>
      </c>
      <c r="AG19" s="42" t="s">
        <v>21</v>
      </c>
      <c r="AH19" s="39" t="s">
        <v>47</v>
      </c>
      <c r="AI19" s="39">
        <v>34</v>
      </c>
      <c r="AJ19" s="155" t="s">
        <v>54</v>
      </c>
      <c r="AK19" s="47" t="s">
        <v>22</v>
      </c>
      <c r="AL19" s="39" t="s">
        <v>46</v>
      </c>
      <c r="AM19" s="39">
        <v>24</v>
      </c>
      <c r="AN19" s="146" t="s">
        <v>168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23.25">
      <c r="A20" s="460"/>
      <c r="B20" s="14">
        <v>7</v>
      </c>
      <c r="E20" s="79"/>
      <c r="AA20" s="40"/>
      <c r="AB20" s="52" t="s">
        <v>52</v>
      </c>
      <c r="AD20" s="39" t="s">
        <v>69</v>
      </c>
      <c r="AE20" s="39">
        <v>22</v>
      </c>
      <c r="AF20" s="155" t="s">
        <v>180</v>
      </c>
      <c r="AG20" s="25" t="s">
        <v>52</v>
      </c>
      <c r="AH20" s="39" t="s">
        <v>69</v>
      </c>
      <c r="AI20" s="39">
        <v>22</v>
      </c>
      <c r="AJ20" s="155" t="s">
        <v>180</v>
      </c>
      <c r="AK20" s="25" t="s">
        <v>52</v>
      </c>
      <c r="AL20" s="39" t="s">
        <v>69</v>
      </c>
      <c r="AM20" s="82">
        <v>22</v>
      </c>
      <c r="AN20" s="144" t="s">
        <v>180</v>
      </c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ht="20.25">
      <c r="A21" s="13"/>
      <c r="B21" s="14"/>
      <c r="E21" s="79"/>
      <c r="F21" s="145" t="s">
        <v>169</v>
      </c>
      <c r="G21" s="8"/>
      <c r="H21" s="136"/>
      <c r="I21" s="136"/>
      <c r="J21" s="146" t="s">
        <v>172</v>
      </c>
      <c r="N21" s="144" t="s">
        <v>182</v>
      </c>
      <c r="R21" s="144" t="s">
        <v>176</v>
      </c>
      <c r="S21" s="8"/>
      <c r="T21" s="136"/>
      <c r="U21" s="136"/>
      <c r="V21" s="146" t="s">
        <v>173</v>
      </c>
      <c r="Z21" s="144" t="s">
        <v>187</v>
      </c>
      <c r="AF21" s="146" t="s">
        <v>175</v>
      </c>
      <c r="AJ21" s="144" t="s">
        <v>189</v>
      </c>
      <c r="AN21" s="144" t="s">
        <v>184</v>
      </c>
      <c r="AT21" s="8"/>
      <c r="AU21" s="8"/>
      <c r="AV21" s="8"/>
      <c r="AW21" s="8"/>
      <c r="AX21" s="8"/>
      <c r="AY21" s="8"/>
      <c r="AZ21" s="8"/>
      <c r="BA21" s="8"/>
      <c r="BB21" s="8"/>
    </row>
    <row r="22" spans="1:54" ht="23.25">
      <c r="A22" s="13"/>
      <c r="B22" s="17"/>
      <c r="AK22" s="24"/>
      <c r="AL22" s="39"/>
      <c r="AM22" s="39"/>
      <c r="AN22" s="146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ht="23.25" customHeight="1">
      <c r="A23" s="459" t="s">
        <v>2</v>
      </c>
      <c r="B23" s="14">
        <v>1</v>
      </c>
      <c r="C23" s="50" t="s">
        <v>24</v>
      </c>
      <c r="D23" s="39" t="s">
        <v>95</v>
      </c>
      <c r="E23" s="39">
        <v>13</v>
      </c>
      <c r="F23" s="170">
        <v>9</v>
      </c>
      <c r="G23" s="54" t="s">
        <v>18</v>
      </c>
      <c r="H23" s="39" t="s">
        <v>88</v>
      </c>
      <c r="I23" s="39">
        <v>27</v>
      </c>
      <c r="J23" s="155" t="s">
        <v>166</v>
      </c>
      <c r="K23" s="52" t="s">
        <v>82</v>
      </c>
      <c r="L23" s="78" t="s">
        <v>79</v>
      </c>
      <c r="M23" s="39" t="s">
        <v>106</v>
      </c>
      <c r="N23" s="146" t="s">
        <v>166</v>
      </c>
      <c r="O23" s="65" t="s">
        <v>12</v>
      </c>
      <c r="P23" s="39" t="s">
        <v>53</v>
      </c>
      <c r="Q23" s="39">
        <v>30</v>
      </c>
      <c r="R23" s="155" t="s">
        <v>166</v>
      </c>
      <c r="S23" s="58" t="s">
        <v>20</v>
      </c>
      <c r="T23" s="78" t="s">
        <v>93</v>
      </c>
      <c r="U23" s="39">
        <v>35</v>
      </c>
      <c r="V23" s="155" t="s">
        <v>54</v>
      </c>
      <c r="W23" s="63" t="s">
        <v>9</v>
      </c>
      <c r="X23" s="86" t="s">
        <v>90</v>
      </c>
      <c r="Y23" s="39" t="s">
        <v>105</v>
      </c>
      <c r="Z23" s="154" t="s">
        <v>164</v>
      </c>
      <c r="AA23" s="506" t="s">
        <v>12</v>
      </c>
      <c r="AB23" s="507"/>
      <c r="AC23" s="508"/>
      <c r="AD23" s="39" t="s">
        <v>95</v>
      </c>
      <c r="AE23" s="39">
        <v>14</v>
      </c>
      <c r="AF23" s="155" t="s">
        <v>180</v>
      </c>
      <c r="AG23" s="42" t="s">
        <v>21</v>
      </c>
      <c r="AH23" s="39" t="s">
        <v>47</v>
      </c>
      <c r="AI23" s="39">
        <v>34</v>
      </c>
      <c r="AJ23" s="155" t="s">
        <v>54</v>
      </c>
      <c r="AK23" s="25" t="s">
        <v>51</v>
      </c>
      <c r="AL23" s="39" t="s">
        <v>83</v>
      </c>
      <c r="AM23" s="39" t="s">
        <v>131</v>
      </c>
      <c r="AN23" s="146" t="s">
        <v>166</v>
      </c>
      <c r="AO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ht="23.25">
      <c r="A24" s="459"/>
      <c r="B24" s="14">
        <v>2</v>
      </c>
      <c r="C24" s="42" t="s">
        <v>14</v>
      </c>
      <c r="D24" s="39" t="s">
        <v>47</v>
      </c>
      <c r="E24" s="39">
        <v>34</v>
      </c>
      <c r="F24" s="155" t="s">
        <v>161</v>
      </c>
      <c r="G24" s="56" t="s">
        <v>21</v>
      </c>
      <c r="H24" s="39" t="s">
        <v>49</v>
      </c>
      <c r="I24" s="39">
        <v>13</v>
      </c>
      <c r="J24" s="155" t="s">
        <v>54</v>
      </c>
      <c r="K24" s="63" t="s">
        <v>9</v>
      </c>
      <c r="L24" s="39" t="s">
        <v>90</v>
      </c>
      <c r="M24" s="39" t="s">
        <v>105</v>
      </c>
      <c r="N24" s="155" t="s">
        <v>164</v>
      </c>
      <c r="O24" s="52" t="s">
        <v>75</v>
      </c>
      <c r="P24" s="39" t="s">
        <v>72</v>
      </c>
      <c r="Q24" s="39" t="s">
        <v>103</v>
      </c>
      <c r="R24" s="155" t="s">
        <v>166</v>
      </c>
      <c r="S24" s="60" t="s">
        <v>12</v>
      </c>
      <c r="T24" s="39" t="s">
        <v>95</v>
      </c>
      <c r="U24" s="39">
        <v>14</v>
      </c>
      <c r="V24" s="155" t="s">
        <v>181</v>
      </c>
      <c r="W24" s="67" t="s">
        <v>8</v>
      </c>
      <c r="X24" s="39" t="s">
        <v>45</v>
      </c>
      <c r="Y24" s="39">
        <v>25</v>
      </c>
      <c r="Z24" s="154" t="s">
        <v>162</v>
      </c>
      <c r="AA24" s="26" t="s">
        <v>123</v>
      </c>
      <c r="AB24" s="26" t="s">
        <v>123</v>
      </c>
      <c r="AC24" s="92" t="s">
        <v>124</v>
      </c>
      <c r="AD24" s="39" t="s">
        <v>65</v>
      </c>
      <c r="AE24" s="39" t="s">
        <v>110</v>
      </c>
      <c r="AF24" s="155" t="s">
        <v>168</v>
      </c>
      <c r="AG24" s="48" t="s">
        <v>113</v>
      </c>
      <c r="AH24" s="78" t="s">
        <v>53</v>
      </c>
      <c r="AI24" s="39">
        <v>30</v>
      </c>
      <c r="AJ24" s="155" t="s">
        <v>167</v>
      </c>
      <c r="AK24" s="47" t="s">
        <v>22</v>
      </c>
      <c r="AL24" s="39" t="s">
        <v>46</v>
      </c>
      <c r="AM24" s="39">
        <v>24</v>
      </c>
      <c r="AN24" s="146" t="s">
        <v>168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ht="23.25">
      <c r="A25" s="459"/>
      <c r="B25" s="14">
        <v>3</v>
      </c>
      <c r="C25" s="29" t="s">
        <v>22</v>
      </c>
      <c r="D25" s="72" t="s">
        <v>45</v>
      </c>
      <c r="E25" s="39">
        <v>25</v>
      </c>
      <c r="F25" s="155" t="s">
        <v>161</v>
      </c>
      <c r="G25" s="52" t="s">
        <v>74</v>
      </c>
      <c r="H25" s="39" t="s">
        <v>73</v>
      </c>
      <c r="I25" s="39" t="s">
        <v>103</v>
      </c>
      <c r="J25" s="155" t="s">
        <v>165</v>
      </c>
      <c r="K25" s="58" t="s">
        <v>20</v>
      </c>
      <c r="L25" s="78" t="s">
        <v>93</v>
      </c>
      <c r="M25" s="39">
        <v>35</v>
      </c>
      <c r="N25" s="155" t="s">
        <v>54</v>
      </c>
      <c r="O25" s="56" t="s">
        <v>14</v>
      </c>
      <c r="P25" s="72" t="s">
        <v>49</v>
      </c>
      <c r="Q25" s="39">
        <v>34</v>
      </c>
      <c r="R25" s="155" t="s">
        <v>54</v>
      </c>
      <c r="S25" s="63" t="s">
        <v>9</v>
      </c>
      <c r="T25" s="39" t="s">
        <v>90</v>
      </c>
      <c r="U25" s="39" t="s">
        <v>105</v>
      </c>
      <c r="V25" s="155" t="s">
        <v>164</v>
      </c>
      <c r="W25" s="60" t="s">
        <v>12</v>
      </c>
      <c r="X25" s="39" t="s">
        <v>95</v>
      </c>
      <c r="Y25" s="39">
        <v>24</v>
      </c>
      <c r="Z25" s="155" t="s">
        <v>181</v>
      </c>
      <c r="AA25" s="93" t="s">
        <v>124</v>
      </c>
      <c r="AB25" s="51" t="s">
        <v>124</v>
      </c>
      <c r="AC25" s="77" t="s">
        <v>123</v>
      </c>
      <c r="AD25" s="39" t="s">
        <v>68</v>
      </c>
      <c r="AE25" s="39" t="s">
        <v>111</v>
      </c>
      <c r="AF25" s="155" t="s">
        <v>168</v>
      </c>
      <c r="AG25" s="47" t="s">
        <v>22</v>
      </c>
      <c r="AH25" s="72" t="s">
        <v>46</v>
      </c>
      <c r="AI25" s="39">
        <v>24</v>
      </c>
      <c r="AJ25" s="155" t="s">
        <v>168</v>
      </c>
      <c r="AK25" s="42" t="s">
        <v>14</v>
      </c>
      <c r="AL25" s="84" t="s">
        <v>47</v>
      </c>
      <c r="AM25" s="39">
        <v>13</v>
      </c>
      <c r="AN25" s="146" t="s">
        <v>161</v>
      </c>
      <c r="AO25" s="8"/>
      <c r="AP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ht="23.25">
      <c r="A26" s="459"/>
      <c r="B26" s="14">
        <v>4</v>
      </c>
      <c r="C26" s="26" t="s">
        <v>18</v>
      </c>
      <c r="D26" s="72" t="s">
        <v>88</v>
      </c>
      <c r="E26" s="39">
        <v>27</v>
      </c>
      <c r="F26" s="155" t="s">
        <v>166</v>
      </c>
      <c r="G26" s="59" t="s">
        <v>13</v>
      </c>
      <c r="H26" s="39" t="s">
        <v>44</v>
      </c>
      <c r="I26" s="78">
        <v>33</v>
      </c>
      <c r="J26" s="160" t="s">
        <v>165</v>
      </c>
      <c r="K26" s="52" t="s">
        <v>77</v>
      </c>
      <c r="L26" s="39" t="s">
        <v>72</v>
      </c>
      <c r="M26" s="82" t="s">
        <v>106</v>
      </c>
      <c r="N26" s="155" t="s">
        <v>162</v>
      </c>
      <c r="O26" s="58" t="s">
        <v>20</v>
      </c>
      <c r="P26" s="78" t="s">
        <v>93</v>
      </c>
      <c r="Q26" s="39">
        <v>35</v>
      </c>
      <c r="R26" s="155" t="s">
        <v>54</v>
      </c>
      <c r="S26" s="67" t="s">
        <v>8</v>
      </c>
      <c r="T26" s="39" t="s">
        <v>45</v>
      </c>
      <c r="U26" s="39">
        <v>25</v>
      </c>
      <c r="V26" s="155" t="s">
        <v>162</v>
      </c>
      <c r="W26" s="56" t="s">
        <v>14</v>
      </c>
      <c r="X26" s="39" t="s">
        <v>49</v>
      </c>
      <c r="Y26" s="39">
        <v>34</v>
      </c>
      <c r="Z26" s="154" t="s">
        <v>54</v>
      </c>
      <c r="AA26" s="500" t="s">
        <v>21</v>
      </c>
      <c r="AB26" s="501"/>
      <c r="AC26" s="502"/>
      <c r="AD26" s="39" t="s">
        <v>47</v>
      </c>
      <c r="AE26" s="39">
        <v>13</v>
      </c>
      <c r="AF26" s="155" t="s">
        <v>54</v>
      </c>
      <c r="AG26" s="47" t="s">
        <v>8</v>
      </c>
      <c r="AH26" s="89" t="s">
        <v>46</v>
      </c>
      <c r="AI26" s="89">
        <v>24</v>
      </c>
      <c r="AJ26" s="146" t="s">
        <v>166</v>
      </c>
      <c r="AK26" s="24" t="s">
        <v>9</v>
      </c>
      <c r="AL26" s="39" t="s">
        <v>90</v>
      </c>
      <c r="AM26" s="39" t="s">
        <v>105</v>
      </c>
      <c r="AN26" s="146" t="s">
        <v>55</v>
      </c>
      <c r="AO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ht="23.25">
      <c r="A27" s="459"/>
      <c r="B27" s="14">
        <v>5</v>
      </c>
      <c r="C27" s="29" t="s">
        <v>8</v>
      </c>
      <c r="D27" s="39" t="s">
        <v>45</v>
      </c>
      <c r="E27" s="39">
        <v>25</v>
      </c>
      <c r="F27" s="146" t="s">
        <v>163</v>
      </c>
      <c r="G27" s="57" t="s">
        <v>22</v>
      </c>
      <c r="H27" s="39" t="s">
        <v>43</v>
      </c>
      <c r="I27" s="39">
        <v>14</v>
      </c>
      <c r="J27" s="155" t="s">
        <v>161</v>
      </c>
      <c r="K27" s="58" t="s">
        <v>17</v>
      </c>
      <c r="L27" s="39" t="s">
        <v>93</v>
      </c>
      <c r="M27" s="39">
        <v>35</v>
      </c>
      <c r="N27" s="155" t="s">
        <v>162</v>
      </c>
      <c r="O27" s="63" t="s">
        <v>9</v>
      </c>
      <c r="P27" s="72" t="s">
        <v>90</v>
      </c>
      <c r="Q27" s="39" t="s">
        <v>105</v>
      </c>
      <c r="R27" s="155" t="s">
        <v>164</v>
      </c>
      <c r="S27" s="56" t="s">
        <v>14</v>
      </c>
      <c r="T27" s="39" t="s">
        <v>49</v>
      </c>
      <c r="U27" s="39">
        <v>34</v>
      </c>
      <c r="V27" s="155" t="s">
        <v>54</v>
      </c>
      <c r="W27" s="54" t="s">
        <v>18</v>
      </c>
      <c r="X27" s="39" t="s">
        <v>88</v>
      </c>
      <c r="Y27" s="39">
        <v>27</v>
      </c>
      <c r="Z27" s="154" t="s">
        <v>58</v>
      </c>
      <c r="AA27" s="500" t="s">
        <v>14</v>
      </c>
      <c r="AB27" s="501"/>
      <c r="AC27" s="502"/>
      <c r="AD27" s="39" t="s">
        <v>47</v>
      </c>
      <c r="AE27" s="39">
        <v>34</v>
      </c>
      <c r="AF27" s="155" t="s">
        <v>161</v>
      </c>
      <c r="AG27" s="25" t="s">
        <v>51</v>
      </c>
      <c r="AH27" s="39" t="s">
        <v>83</v>
      </c>
      <c r="AI27" s="39" t="s">
        <v>136</v>
      </c>
      <c r="AJ27" s="155" t="s">
        <v>166</v>
      </c>
      <c r="AK27" s="48" t="s">
        <v>24</v>
      </c>
      <c r="AL27" s="39" t="s">
        <v>53</v>
      </c>
      <c r="AM27" s="82">
        <v>30</v>
      </c>
      <c r="AN27" s="146" t="s">
        <v>180</v>
      </c>
      <c r="AO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ht="23.25">
      <c r="A28" s="459"/>
      <c r="B28" s="14">
        <v>6</v>
      </c>
      <c r="C28" s="53" t="s">
        <v>7</v>
      </c>
      <c r="D28" s="39" t="s">
        <v>50</v>
      </c>
      <c r="E28" s="39">
        <v>24</v>
      </c>
      <c r="F28" s="155" t="s">
        <v>55</v>
      </c>
      <c r="G28" s="60" t="s">
        <v>12</v>
      </c>
      <c r="H28" s="39" t="s">
        <v>95</v>
      </c>
      <c r="I28" s="39">
        <v>14</v>
      </c>
      <c r="J28" s="155" t="s">
        <v>165</v>
      </c>
      <c r="K28" s="56" t="s">
        <v>14</v>
      </c>
      <c r="L28" s="39" t="s">
        <v>49</v>
      </c>
      <c r="M28" s="39">
        <v>34</v>
      </c>
      <c r="N28" s="155" t="s">
        <v>54</v>
      </c>
      <c r="O28" s="57" t="s">
        <v>22</v>
      </c>
      <c r="P28" s="84" t="s">
        <v>43</v>
      </c>
      <c r="Q28" s="39">
        <v>14</v>
      </c>
      <c r="R28" s="155" t="s">
        <v>162</v>
      </c>
      <c r="S28" s="52" t="s">
        <v>77</v>
      </c>
      <c r="T28" s="39" t="s">
        <v>73</v>
      </c>
      <c r="U28" s="39" t="s">
        <v>106</v>
      </c>
      <c r="V28" s="155" t="s">
        <v>168</v>
      </c>
      <c r="W28" s="59" t="s">
        <v>150</v>
      </c>
      <c r="X28" s="72" t="s">
        <v>44</v>
      </c>
      <c r="Y28" s="39">
        <v>33</v>
      </c>
      <c r="Z28" s="154" t="s">
        <v>180</v>
      </c>
      <c r="AA28" s="509" t="s">
        <v>20</v>
      </c>
      <c r="AB28" s="510"/>
      <c r="AC28" s="511"/>
      <c r="AD28" s="39" t="s">
        <v>93</v>
      </c>
      <c r="AE28" s="39">
        <v>35</v>
      </c>
      <c r="AF28" s="146" t="s">
        <v>161</v>
      </c>
      <c r="AG28" s="34" t="s">
        <v>66</v>
      </c>
      <c r="AH28" s="39" t="s">
        <v>63</v>
      </c>
      <c r="AI28" s="39" t="s">
        <v>64</v>
      </c>
      <c r="AJ28" s="155" t="s">
        <v>168</v>
      </c>
      <c r="AK28" s="47" t="s">
        <v>8</v>
      </c>
      <c r="AL28" s="39" t="s">
        <v>46</v>
      </c>
      <c r="AM28" s="39">
        <v>24</v>
      </c>
      <c r="AN28" s="144" t="s">
        <v>166</v>
      </c>
      <c r="AO28" s="8"/>
      <c r="AP28" s="8"/>
      <c r="AU28" s="8"/>
      <c r="AV28" s="8"/>
      <c r="AW28" s="8"/>
      <c r="AX28" s="8"/>
      <c r="AY28" s="8"/>
      <c r="AZ28" s="8"/>
      <c r="BA28" s="8"/>
      <c r="BB28" s="8"/>
    </row>
    <row r="29" spans="1:54" ht="23.25">
      <c r="A29" s="460"/>
      <c r="B29" s="14">
        <v>7</v>
      </c>
      <c r="N29" s="146"/>
      <c r="S29" s="62"/>
      <c r="T29" s="81"/>
      <c r="U29" s="81"/>
      <c r="V29" s="155"/>
      <c r="W29" s="52" t="s">
        <v>52</v>
      </c>
      <c r="X29" s="39" t="s">
        <v>69</v>
      </c>
      <c r="Y29" s="82">
        <v>22</v>
      </c>
      <c r="Z29" s="154" t="s">
        <v>180</v>
      </c>
      <c r="AA29" s="503" t="s">
        <v>9</v>
      </c>
      <c r="AB29" s="504"/>
      <c r="AC29" s="505"/>
      <c r="AD29" s="39" t="s">
        <v>90</v>
      </c>
      <c r="AE29" s="39" t="s">
        <v>105</v>
      </c>
      <c r="AF29" s="155" t="s">
        <v>55</v>
      </c>
      <c r="AG29" s="46" t="s">
        <v>13</v>
      </c>
      <c r="AH29" s="72" t="s">
        <v>44</v>
      </c>
      <c r="AI29" s="87">
        <v>33</v>
      </c>
      <c r="AJ29" s="146" t="s">
        <v>167</v>
      </c>
      <c r="AO29" s="8"/>
      <c r="AP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ht="23.25">
      <c r="A30" s="13"/>
      <c r="B30" s="14"/>
      <c r="D30" s="88"/>
      <c r="E30" s="88"/>
      <c r="F30" s="146" t="s">
        <v>185</v>
      </c>
      <c r="J30" s="144" t="s">
        <v>173</v>
      </c>
      <c r="K30" s="138"/>
      <c r="L30" s="136"/>
      <c r="M30" s="137"/>
      <c r="N30" s="146" t="s">
        <v>185</v>
      </c>
      <c r="R30" s="144" t="s">
        <v>173</v>
      </c>
      <c r="S30" s="8"/>
      <c r="T30" s="136"/>
      <c r="U30" s="136"/>
      <c r="V30" s="146" t="s">
        <v>183</v>
      </c>
      <c r="W30" s="141"/>
      <c r="X30" s="88"/>
      <c r="Y30" s="137"/>
      <c r="Z30" s="146" t="s">
        <v>189</v>
      </c>
      <c r="AA30" s="147"/>
      <c r="AB30" s="147"/>
      <c r="AC30" s="147"/>
      <c r="AD30" s="88"/>
      <c r="AE30" s="88"/>
      <c r="AF30" s="146" t="s">
        <v>193</v>
      </c>
      <c r="AJ30" s="144" t="s">
        <v>186</v>
      </c>
      <c r="AL30" s="88"/>
      <c r="AM30" s="88"/>
      <c r="AN30" s="146" t="s">
        <v>183</v>
      </c>
      <c r="AO30" s="8"/>
      <c r="AP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ht="20.25">
      <c r="A31" s="13"/>
      <c r="B31" s="17"/>
      <c r="D31" s="80"/>
      <c r="E31" s="80"/>
      <c r="G31" s="4"/>
      <c r="H31" s="80"/>
      <c r="I31" s="80"/>
      <c r="L31" s="80"/>
      <c r="M31" s="83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ht="23.25" customHeight="1">
      <c r="A32" s="459" t="s">
        <v>3</v>
      </c>
      <c r="B32" s="14">
        <v>1</v>
      </c>
      <c r="C32" s="29" t="s">
        <v>8</v>
      </c>
      <c r="D32" s="39" t="s">
        <v>45</v>
      </c>
      <c r="E32" s="78">
        <v>25</v>
      </c>
      <c r="F32" s="156" t="s">
        <v>163</v>
      </c>
      <c r="G32" s="57" t="s">
        <v>8</v>
      </c>
      <c r="H32" s="78" t="s">
        <v>43</v>
      </c>
      <c r="I32" s="78">
        <v>14</v>
      </c>
      <c r="J32" s="156" t="s">
        <v>163</v>
      </c>
      <c r="K32" s="64" t="s">
        <v>30</v>
      </c>
      <c r="L32" s="39" t="s">
        <v>98</v>
      </c>
      <c r="M32" s="39">
        <v>12</v>
      </c>
      <c r="N32" s="155" t="s">
        <v>164</v>
      </c>
      <c r="O32" s="52" t="s">
        <v>81</v>
      </c>
      <c r="P32" s="84" t="s">
        <v>72</v>
      </c>
      <c r="Q32" s="39" t="s">
        <v>106</v>
      </c>
      <c r="R32" s="155" t="s">
        <v>166</v>
      </c>
      <c r="S32" s="56" t="s">
        <v>21</v>
      </c>
      <c r="T32" s="72" t="s">
        <v>49</v>
      </c>
      <c r="U32" s="39">
        <v>13</v>
      </c>
      <c r="V32" s="155" t="s">
        <v>162</v>
      </c>
      <c r="W32" s="60" t="s">
        <v>24</v>
      </c>
      <c r="X32" s="39" t="s">
        <v>95</v>
      </c>
      <c r="Y32" s="39">
        <v>14</v>
      </c>
      <c r="Z32" s="154" t="s">
        <v>180</v>
      </c>
      <c r="AA32" s="509" t="s">
        <v>17</v>
      </c>
      <c r="AB32" s="510"/>
      <c r="AC32" s="511"/>
      <c r="AD32" s="78" t="s">
        <v>93</v>
      </c>
      <c r="AE32" s="39">
        <v>35</v>
      </c>
      <c r="AF32" s="155" t="s">
        <v>162</v>
      </c>
      <c r="AG32" s="23" t="s">
        <v>67</v>
      </c>
      <c r="AH32" s="39" t="s">
        <v>63</v>
      </c>
      <c r="AI32" s="39" t="s">
        <v>64</v>
      </c>
      <c r="AJ32" s="155" t="s">
        <v>166</v>
      </c>
      <c r="AK32" s="24" t="s">
        <v>9</v>
      </c>
      <c r="AL32" s="39" t="s">
        <v>145</v>
      </c>
      <c r="AM32" s="39" t="s">
        <v>105</v>
      </c>
      <c r="AN32" s="146" t="s">
        <v>55</v>
      </c>
      <c r="AO32" s="8"/>
      <c r="AU32" s="8"/>
      <c r="AV32" s="8"/>
      <c r="AW32" s="8"/>
      <c r="AX32" s="8"/>
      <c r="AY32" s="8"/>
      <c r="AZ32" s="8"/>
      <c r="BA32" s="8"/>
      <c r="BB32" s="8"/>
    </row>
    <row r="33" spans="1:54" ht="23.25">
      <c r="A33" s="459"/>
      <c r="B33" s="14">
        <v>2</v>
      </c>
      <c r="C33" s="25" t="s">
        <v>76</v>
      </c>
      <c r="D33" s="39" t="s">
        <v>72</v>
      </c>
      <c r="E33" s="39" t="s">
        <v>106</v>
      </c>
      <c r="F33" s="155" t="s">
        <v>166</v>
      </c>
      <c r="G33" s="56" t="s">
        <v>14</v>
      </c>
      <c r="H33" s="39" t="s">
        <v>47</v>
      </c>
      <c r="I33" s="39">
        <v>34</v>
      </c>
      <c r="J33" s="155" t="s">
        <v>161</v>
      </c>
      <c r="K33" s="57" t="s">
        <v>22</v>
      </c>
      <c r="L33" s="72" t="s">
        <v>97</v>
      </c>
      <c r="M33" s="39">
        <v>14</v>
      </c>
      <c r="N33" s="155" t="s">
        <v>162</v>
      </c>
      <c r="O33" s="58" t="s">
        <v>20</v>
      </c>
      <c r="P33" s="72" t="s">
        <v>93</v>
      </c>
      <c r="Q33" s="39">
        <v>35</v>
      </c>
      <c r="R33" s="155" t="s">
        <v>54</v>
      </c>
      <c r="S33" s="56" t="s">
        <v>14</v>
      </c>
      <c r="T33" s="72" t="s">
        <v>49</v>
      </c>
      <c r="U33" s="39">
        <v>13</v>
      </c>
      <c r="V33" s="155" t="s">
        <v>54</v>
      </c>
      <c r="W33" s="67" t="s">
        <v>8</v>
      </c>
      <c r="X33" s="86" t="s">
        <v>45</v>
      </c>
      <c r="Y33" s="39">
        <v>25</v>
      </c>
      <c r="Z33" s="154" t="s">
        <v>162</v>
      </c>
      <c r="AA33" s="506" t="s">
        <v>24</v>
      </c>
      <c r="AB33" s="507"/>
      <c r="AC33" s="508"/>
      <c r="AD33" s="39" t="s">
        <v>95</v>
      </c>
      <c r="AE33" s="39">
        <v>24</v>
      </c>
      <c r="AF33" s="155" t="s">
        <v>180</v>
      </c>
      <c r="AG33" s="23" t="s">
        <v>67</v>
      </c>
      <c r="AH33" s="39" t="s">
        <v>63</v>
      </c>
      <c r="AI33" s="39" t="s">
        <v>64</v>
      </c>
      <c r="AJ33" s="155" t="s">
        <v>166</v>
      </c>
      <c r="AK33" s="24" t="s">
        <v>9</v>
      </c>
      <c r="AL33" s="39" t="s">
        <v>145</v>
      </c>
      <c r="AM33" s="39" t="s">
        <v>105</v>
      </c>
      <c r="AN33" s="146" t="s">
        <v>55</v>
      </c>
      <c r="AO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54" ht="23.25">
      <c r="A34" s="459"/>
      <c r="B34" s="14">
        <v>3</v>
      </c>
      <c r="C34" s="29" t="s">
        <v>22</v>
      </c>
      <c r="D34" s="72" t="s">
        <v>45</v>
      </c>
      <c r="E34" s="39">
        <v>25</v>
      </c>
      <c r="F34" s="155" t="s">
        <v>161</v>
      </c>
      <c r="G34" s="57" t="s">
        <v>22</v>
      </c>
      <c r="H34" s="78" t="s">
        <v>43</v>
      </c>
      <c r="I34" s="78">
        <v>14</v>
      </c>
      <c r="J34" s="160" t="s">
        <v>161</v>
      </c>
      <c r="K34" s="132" t="s">
        <v>152</v>
      </c>
      <c r="L34" s="90" t="s">
        <v>153</v>
      </c>
      <c r="M34" s="88">
        <v>31</v>
      </c>
      <c r="N34" s="146" t="s">
        <v>162</v>
      </c>
      <c r="O34" s="56" t="s">
        <v>14</v>
      </c>
      <c r="P34" s="39" t="s">
        <v>49</v>
      </c>
      <c r="Q34" s="39">
        <v>34</v>
      </c>
      <c r="R34" s="155" t="s">
        <v>54</v>
      </c>
      <c r="S34" s="52" t="s">
        <v>51</v>
      </c>
      <c r="T34" s="39" t="s">
        <v>83</v>
      </c>
      <c r="U34" s="39" t="s">
        <v>109</v>
      </c>
      <c r="V34" s="155" t="s">
        <v>168</v>
      </c>
      <c r="W34" s="58" t="s">
        <v>20</v>
      </c>
      <c r="X34" s="78" t="s">
        <v>93</v>
      </c>
      <c r="Y34" s="39">
        <v>35</v>
      </c>
      <c r="Z34" s="155" t="s">
        <v>54</v>
      </c>
      <c r="AA34" s="35" t="s">
        <v>30</v>
      </c>
      <c r="AB34" s="96" t="s">
        <v>127</v>
      </c>
      <c r="AC34" s="77" t="s">
        <v>123</v>
      </c>
      <c r="AD34" s="39" t="s">
        <v>71</v>
      </c>
      <c r="AE34" t="s">
        <v>159</v>
      </c>
      <c r="AF34" s="144" t="s">
        <v>168</v>
      </c>
      <c r="AG34" s="42" t="s">
        <v>21</v>
      </c>
      <c r="AH34" s="72" t="s">
        <v>47</v>
      </c>
      <c r="AI34" s="39">
        <v>13</v>
      </c>
      <c r="AJ34" s="146" t="s">
        <v>54</v>
      </c>
      <c r="AK34" s="48" t="s">
        <v>24</v>
      </c>
      <c r="AL34" s="39" t="s">
        <v>53</v>
      </c>
      <c r="AM34" s="39">
        <v>30</v>
      </c>
      <c r="AN34" s="146" t="s">
        <v>180</v>
      </c>
      <c r="AO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ht="23.25">
      <c r="A35" s="459"/>
      <c r="B35" s="13">
        <v>4</v>
      </c>
      <c r="C35" s="25" t="s">
        <v>75</v>
      </c>
      <c r="D35" s="39" t="s">
        <v>72</v>
      </c>
      <c r="E35" s="39" t="s">
        <v>103</v>
      </c>
      <c r="F35" s="155" t="s">
        <v>165</v>
      </c>
      <c r="G35" s="63" t="s">
        <v>9</v>
      </c>
      <c r="H35" s="39" t="s">
        <v>90</v>
      </c>
      <c r="I35" s="39" t="s">
        <v>105</v>
      </c>
      <c r="J35" s="146" t="s">
        <v>164</v>
      </c>
      <c r="K35" s="63" t="s">
        <v>99</v>
      </c>
      <c r="L35" s="84" t="s">
        <v>98</v>
      </c>
      <c r="M35" s="39">
        <v>12</v>
      </c>
      <c r="N35" s="155" t="s">
        <v>167</v>
      </c>
      <c r="O35" s="56" t="s">
        <v>21</v>
      </c>
      <c r="P35" s="39" t="s">
        <v>49</v>
      </c>
      <c r="Q35" s="39">
        <v>34</v>
      </c>
      <c r="R35" s="155" t="s">
        <v>168</v>
      </c>
      <c r="S35" s="58" t="s">
        <v>20</v>
      </c>
      <c r="T35" s="39" t="s">
        <v>93</v>
      </c>
      <c r="U35" s="39">
        <v>35</v>
      </c>
      <c r="V35" s="155" t="s">
        <v>54</v>
      </c>
      <c r="W35" s="67" t="s">
        <v>22</v>
      </c>
      <c r="X35" s="72" t="s">
        <v>45</v>
      </c>
      <c r="Y35" s="39">
        <v>25</v>
      </c>
      <c r="Z35" s="163" t="s">
        <v>165</v>
      </c>
      <c r="AA35" s="26" t="s">
        <v>123</v>
      </c>
      <c r="AB35" s="26" t="s">
        <v>123</v>
      </c>
      <c r="AC35" s="92" t="s">
        <v>124</v>
      </c>
      <c r="AD35" s="39" t="s">
        <v>65</v>
      </c>
      <c r="AE35" s="39" t="s">
        <v>110</v>
      </c>
      <c r="AF35" s="155" t="s">
        <v>168</v>
      </c>
      <c r="AG35" s="42" t="s">
        <v>14</v>
      </c>
      <c r="AH35" s="39" t="s">
        <v>47</v>
      </c>
      <c r="AI35" s="39">
        <v>13</v>
      </c>
      <c r="AJ35" s="146" t="s">
        <v>161</v>
      </c>
      <c r="AK35" s="48" t="s">
        <v>24</v>
      </c>
      <c r="AL35" s="39" t="s">
        <v>53</v>
      </c>
      <c r="AM35" s="39">
        <v>30</v>
      </c>
      <c r="AN35" s="146" t="s">
        <v>180</v>
      </c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54" ht="23.25">
      <c r="A36" s="459"/>
      <c r="B36" s="14">
        <v>5</v>
      </c>
      <c r="C36" s="42" t="s">
        <v>10</v>
      </c>
      <c r="D36" s="39" t="s">
        <v>92</v>
      </c>
      <c r="E36" s="39"/>
      <c r="F36" s="155" t="s">
        <v>55</v>
      </c>
      <c r="G36" s="54" t="s">
        <v>18</v>
      </c>
      <c r="H36" s="39" t="s">
        <v>88</v>
      </c>
      <c r="I36" s="39">
        <v>27</v>
      </c>
      <c r="J36" s="155" t="s">
        <v>166</v>
      </c>
      <c r="K36" s="56" t="s">
        <v>14</v>
      </c>
      <c r="L36" s="72" t="s">
        <v>49</v>
      </c>
      <c r="M36" s="39">
        <v>34</v>
      </c>
      <c r="N36" s="155" t="s">
        <v>54</v>
      </c>
      <c r="O36" s="52" t="s">
        <v>74</v>
      </c>
      <c r="P36" s="39" t="s">
        <v>79</v>
      </c>
      <c r="Q36" s="39" t="s">
        <v>103</v>
      </c>
      <c r="R36" s="155" t="s">
        <v>55</v>
      </c>
      <c r="S36" s="60" t="s">
        <v>24</v>
      </c>
      <c r="T36" s="39" t="s">
        <v>95</v>
      </c>
      <c r="U36" s="39">
        <v>24</v>
      </c>
      <c r="V36" s="155" t="s">
        <v>180</v>
      </c>
      <c r="W36" s="63" t="s">
        <v>9</v>
      </c>
      <c r="X36" s="39" t="s">
        <v>90</v>
      </c>
      <c r="Y36" s="39" t="s">
        <v>105</v>
      </c>
      <c r="Z36" s="155" t="s">
        <v>164</v>
      </c>
      <c r="AA36" s="35" t="s">
        <v>120</v>
      </c>
      <c r="AB36" s="35" t="s">
        <v>120</v>
      </c>
      <c r="AC36" s="52" t="s">
        <v>121</v>
      </c>
      <c r="AD36" s="39" t="s">
        <v>83</v>
      </c>
      <c r="AE36" s="39" t="s">
        <v>112</v>
      </c>
      <c r="AF36" s="146" t="s">
        <v>166</v>
      </c>
      <c r="AG36" s="48" t="s">
        <v>24</v>
      </c>
      <c r="AH36" s="72" t="s">
        <v>53</v>
      </c>
      <c r="AI36" s="39">
        <v>30</v>
      </c>
      <c r="AJ36" s="155" t="s">
        <v>180</v>
      </c>
      <c r="AK36" s="42" t="s">
        <v>14</v>
      </c>
      <c r="AL36" s="84" t="s">
        <v>47</v>
      </c>
      <c r="AM36" s="39">
        <v>13</v>
      </c>
      <c r="AN36" s="146" t="s">
        <v>161</v>
      </c>
      <c r="AO36" s="8"/>
      <c r="AU36" s="8"/>
      <c r="AV36" s="8"/>
      <c r="AW36" s="8"/>
      <c r="AX36" s="8"/>
      <c r="AY36" s="8"/>
      <c r="AZ36" s="8"/>
      <c r="BA36" s="8"/>
      <c r="BB36" s="8"/>
    </row>
    <row r="37" spans="1:54" ht="23.25">
      <c r="A37" s="459"/>
      <c r="B37" s="14">
        <v>6</v>
      </c>
      <c r="C37" s="26" t="s">
        <v>18</v>
      </c>
      <c r="D37" s="39" t="s">
        <v>88</v>
      </c>
      <c r="E37" s="39">
        <v>27</v>
      </c>
      <c r="F37" s="155" t="s">
        <v>166</v>
      </c>
      <c r="G37" s="56" t="s">
        <v>10</v>
      </c>
      <c r="H37" s="39" t="s">
        <v>92</v>
      </c>
      <c r="I37" s="39"/>
      <c r="J37" s="155" t="s">
        <v>55</v>
      </c>
      <c r="K37" s="63" t="s">
        <v>91</v>
      </c>
      <c r="L37" s="166" t="s">
        <v>90</v>
      </c>
      <c r="M37" s="89" t="s">
        <v>105</v>
      </c>
      <c r="N37" s="165" t="s">
        <v>164</v>
      </c>
      <c r="O37" s="132" t="s">
        <v>152</v>
      </c>
      <c r="P37" s="39" t="s">
        <v>153</v>
      </c>
      <c r="Q37" s="39">
        <v>31</v>
      </c>
      <c r="R37" s="155" t="s">
        <v>162</v>
      </c>
      <c r="S37" s="67" t="s">
        <v>8</v>
      </c>
      <c r="T37" s="39" t="s">
        <v>45</v>
      </c>
      <c r="U37" s="39">
        <v>25</v>
      </c>
      <c r="V37" s="155" t="s">
        <v>162</v>
      </c>
      <c r="W37" s="58" t="s">
        <v>17</v>
      </c>
      <c r="X37" s="39" t="s">
        <v>93</v>
      </c>
      <c r="Y37" s="39">
        <v>35</v>
      </c>
      <c r="Z37" s="155" t="s">
        <v>162</v>
      </c>
      <c r="AA37" s="497" t="s">
        <v>8</v>
      </c>
      <c r="AB37" s="498"/>
      <c r="AC37" s="499"/>
      <c r="AD37" s="39" t="s">
        <v>43</v>
      </c>
      <c r="AE37" s="39">
        <v>14</v>
      </c>
      <c r="AF37" s="155" t="s">
        <v>166</v>
      </c>
      <c r="AG37" s="25" t="s">
        <v>51</v>
      </c>
      <c r="AH37" s="39" t="s">
        <v>83</v>
      </c>
      <c r="AI37" s="39" t="s">
        <v>109</v>
      </c>
      <c r="AJ37" s="155" t="s">
        <v>166</v>
      </c>
      <c r="AK37" s="42" t="s">
        <v>21</v>
      </c>
      <c r="AL37" s="84" t="s">
        <v>47</v>
      </c>
      <c r="AM37" s="39">
        <v>13</v>
      </c>
      <c r="AN37" s="146" t="s">
        <v>54</v>
      </c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</row>
    <row r="38" spans="1:54" ht="23.25">
      <c r="A38" s="460"/>
      <c r="B38" s="14">
        <v>7</v>
      </c>
      <c r="C38" s="7"/>
      <c r="D38" s="81"/>
      <c r="E38" s="81"/>
      <c r="F38" s="150"/>
      <c r="K38" s="62"/>
      <c r="L38" s="81"/>
      <c r="M38" s="82"/>
      <c r="N38" s="155"/>
      <c r="O38" s="62"/>
      <c r="P38" s="81"/>
      <c r="Q38" s="82"/>
      <c r="R38" s="146"/>
      <c r="AA38" s="491" t="s">
        <v>52</v>
      </c>
      <c r="AB38" s="492"/>
      <c r="AC38" s="493"/>
      <c r="AD38" s="87" t="s">
        <v>69</v>
      </c>
      <c r="AE38" s="72">
        <v>22</v>
      </c>
      <c r="AG38" s="25" t="s">
        <v>52</v>
      </c>
      <c r="AH38" s="39" t="s">
        <v>69</v>
      </c>
      <c r="AI38" s="82">
        <v>22</v>
      </c>
      <c r="AJ38" s="155"/>
      <c r="AK38" s="25" t="s">
        <v>52</v>
      </c>
      <c r="AL38" s="39" t="s">
        <v>69</v>
      </c>
      <c r="AM38" s="82">
        <v>22</v>
      </c>
      <c r="AN38" s="146" t="s">
        <v>166</v>
      </c>
      <c r="AO38" s="8"/>
      <c r="AP38" s="129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54" ht="23.25">
      <c r="A39" s="13"/>
      <c r="B39" s="14"/>
      <c r="C39" s="3"/>
      <c r="D39" s="136"/>
      <c r="E39" s="136"/>
      <c r="F39" s="146" t="s">
        <v>175</v>
      </c>
      <c r="J39" s="144" t="s">
        <v>170</v>
      </c>
      <c r="K39" s="8"/>
      <c r="L39" s="136"/>
      <c r="M39" s="137"/>
      <c r="N39" s="146" t="s">
        <v>190</v>
      </c>
      <c r="O39" s="8"/>
      <c r="P39" s="136"/>
      <c r="Q39" s="137"/>
      <c r="R39" s="146" t="s">
        <v>173</v>
      </c>
      <c r="V39" s="144" t="s">
        <v>178</v>
      </c>
      <c r="X39" s="88"/>
      <c r="Y39" s="137"/>
      <c r="Z39" s="146" t="s">
        <v>192</v>
      </c>
      <c r="AA39" s="142"/>
      <c r="AB39" s="148"/>
      <c r="AC39" s="148"/>
      <c r="AD39" s="88"/>
      <c r="AE39" s="72"/>
      <c r="AF39" s="144" t="s">
        <v>187</v>
      </c>
      <c r="AJ39" s="144" t="s">
        <v>183</v>
      </c>
      <c r="AN39" s="144" t="s">
        <v>188</v>
      </c>
      <c r="AO39" s="8"/>
      <c r="AP39" s="129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54" ht="23.25" customHeight="1">
      <c r="A40" s="13"/>
      <c r="B40" s="17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54" ht="23.25">
      <c r="A41" s="459" t="s">
        <v>4</v>
      </c>
      <c r="B41" s="14">
        <v>1</v>
      </c>
      <c r="C41" s="50" t="s">
        <v>12</v>
      </c>
      <c r="D41" s="72" t="s">
        <v>95</v>
      </c>
      <c r="E41" s="39">
        <v>35</v>
      </c>
      <c r="F41" s="155" t="s">
        <v>165</v>
      </c>
      <c r="G41" s="64" t="s">
        <v>100</v>
      </c>
      <c r="H41" s="39" t="s">
        <v>98</v>
      </c>
      <c r="I41" s="82">
        <v>12</v>
      </c>
      <c r="J41" s="155" t="s">
        <v>167</v>
      </c>
      <c r="K41" s="52" t="s">
        <v>75</v>
      </c>
      <c r="L41" s="84" t="s">
        <v>72</v>
      </c>
      <c r="M41" s="39" t="s">
        <v>103</v>
      </c>
      <c r="N41" s="155" t="s">
        <v>166</v>
      </c>
      <c r="O41" s="56" t="s">
        <v>21</v>
      </c>
      <c r="P41" s="39" t="s">
        <v>49</v>
      </c>
      <c r="Q41" s="39">
        <v>34</v>
      </c>
      <c r="R41" s="155" t="s">
        <v>168</v>
      </c>
      <c r="S41" s="63" t="s">
        <v>9</v>
      </c>
      <c r="T41" s="39" t="s">
        <v>90</v>
      </c>
      <c r="U41" s="39" t="s">
        <v>105</v>
      </c>
      <c r="V41" s="155" t="s">
        <v>164</v>
      </c>
      <c r="W41" s="67" t="s">
        <v>8</v>
      </c>
      <c r="X41" s="39" t="s">
        <v>45</v>
      </c>
      <c r="Y41" s="39">
        <v>25</v>
      </c>
      <c r="Z41" s="155" t="s">
        <v>162</v>
      </c>
      <c r="AA41" s="497" t="s">
        <v>22</v>
      </c>
      <c r="AB41" s="498"/>
      <c r="AC41" s="499"/>
      <c r="AD41" s="39" t="s">
        <v>43</v>
      </c>
      <c r="AE41" s="39">
        <v>14</v>
      </c>
      <c r="AF41" s="155" t="s">
        <v>168</v>
      </c>
      <c r="AG41" s="48" t="s">
        <v>24</v>
      </c>
      <c r="AH41" s="39" t="s">
        <v>53</v>
      </c>
      <c r="AI41" s="39">
        <v>30</v>
      </c>
      <c r="AJ41" s="155" t="s">
        <v>180</v>
      </c>
      <c r="AK41" s="46" t="s">
        <v>13</v>
      </c>
      <c r="AL41" s="39" t="s">
        <v>44</v>
      </c>
      <c r="AM41" s="39">
        <v>33</v>
      </c>
      <c r="AN41" s="146" t="s">
        <v>167</v>
      </c>
      <c r="AO41" s="8"/>
      <c r="AP41" s="8"/>
      <c r="AQ41" s="8"/>
      <c r="AU41" s="8"/>
      <c r="AV41" s="8"/>
      <c r="AW41" s="8"/>
      <c r="AX41" s="8"/>
      <c r="AY41" s="8"/>
      <c r="AZ41" s="8"/>
      <c r="BA41" s="8"/>
      <c r="BB41" s="8"/>
    </row>
    <row r="42" spans="1:54" ht="23.25">
      <c r="A42" s="459"/>
      <c r="B42" s="14">
        <v>2</v>
      </c>
      <c r="C42" s="25" t="s">
        <v>74</v>
      </c>
      <c r="D42" s="39" t="s">
        <v>72</v>
      </c>
      <c r="E42" s="39" t="s">
        <v>103</v>
      </c>
      <c r="F42" s="155" t="s">
        <v>165</v>
      </c>
      <c r="G42" s="63" t="s">
        <v>9</v>
      </c>
      <c r="H42" s="39" t="s">
        <v>90</v>
      </c>
      <c r="I42" s="39" t="s">
        <v>105</v>
      </c>
      <c r="J42" s="155" t="s">
        <v>164</v>
      </c>
      <c r="K42" s="56" t="s">
        <v>21</v>
      </c>
      <c r="L42" s="39" t="s">
        <v>49</v>
      </c>
      <c r="M42" s="39">
        <v>34</v>
      </c>
      <c r="N42" s="155" t="s">
        <v>168</v>
      </c>
      <c r="O42" s="57" t="s">
        <v>22</v>
      </c>
      <c r="P42" s="39" t="s">
        <v>43</v>
      </c>
      <c r="Q42" s="39">
        <v>14</v>
      </c>
      <c r="R42" s="155" t="s">
        <v>162</v>
      </c>
      <c r="S42" s="67" t="s">
        <v>22</v>
      </c>
      <c r="T42" s="39" t="s">
        <v>45</v>
      </c>
      <c r="U42" s="82">
        <v>25</v>
      </c>
      <c r="V42" s="155" t="s">
        <v>165</v>
      </c>
      <c r="W42" s="59" t="s">
        <v>151</v>
      </c>
      <c r="X42" s="39" t="s">
        <v>44</v>
      </c>
      <c r="Y42" s="83">
        <v>33</v>
      </c>
      <c r="Z42" s="144" t="s">
        <v>180</v>
      </c>
      <c r="AA42" s="35" t="s">
        <v>6</v>
      </c>
      <c r="AB42" s="96" t="s">
        <v>122</v>
      </c>
      <c r="AC42" s="77" t="s">
        <v>123</v>
      </c>
      <c r="AD42" s="39" t="s">
        <v>71</v>
      </c>
      <c r="AE42" s="94" t="s">
        <v>149</v>
      </c>
      <c r="AF42" s="155" t="s">
        <v>162</v>
      </c>
      <c r="AG42" s="45" t="s">
        <v>20</v>
      </c>
      <c r="AH42" s="39" t="s">
        <v>93</v>
      </c>
      <c r="AI42" s="82">
        <v>35</v>
      </c>
      <c r="AJ42" s="155" t="s">
        <v>161</v>
      </c>
      <c r="AK42" s="42" t="s">
        <v>21</v>
      </c>
      <c r="AL42" s="90" t="s">
        <v>47</v>
      </c>
      <c r="AM42" s="39">
        <v>13</v>
      </c>
      <c r="AN42" s="146" t="s">
        <v>54</v>
      </c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1:54" ht="23.25">
      <c r="A43" s="459"/>
      <c r="B43" s="14">
        <v>3</v>
      </c>
      <c r="C43" s="29" t="s">
        <v>22</v>
      </c>
      <c r="D43" s="39" t="s">
        <v>45</v>
      </c>
      <c r="E43" s="39">
        <v>25</v>
      </c>
      <c r="F43" s="155" t="s">
        <v>161</v>
      </c>
      <c r="G43" s="57" t="s">
        <v>22</v>
      </c>
      <c r="H43" s="39" t="s">
        <v>43</v>
      </c>
      <c r="I43" s="39">
        <v>14</v>
      </c>
      <c r="J43" s="155" t="s">
        <v>161</v>
      </c>
      <c r="K43" s="52" t="s">
        <v>74</v>
      </c>
      <c r="L43" s="39" t="s">
        <v>79</v>
      </c>
      <c r="M43" s="39" t="s">
        <v>103</v>
      </c>
      <c r="N43" s="155" t="s">
        <v>55</v>
      </c>
      <c r="O43" s="54" t="s">
        <v>18</v>
      </c>
      <c r="P43" s="39" t="s">
        <v>88</v>
      </c>
      <c r="Q43" s="39">
        <v>27</v>
      </c>
      <c r="R43" s="155" t="s">
        <v>168</v>
      </c>
      <c r="S43" s="56" t="s">
        <v>114</v>
      </c>
      <c r="T43" s="72" t="s">
        <v>49</v>
      </c>
      <c r="U43" s="39">
        <v>34</v>
      </c>
      <c r="V43" s="155" t="s">
        <v>54</v>
      </c>
      <c r="W43" s="52" t="s">
        <v>51</v>
      </c>
      <c r="X43" s="39" t="s">
        <v>83</v>
      </c>
      <c r="Y43" s="39" t="s">
        <v>147</v>
      </c>
      <c r="Z43" s="155" t="s">
        <v>168</v>
      </c>
      <c r="AA43" s="24" t="s">
        <v>126</v>
      </c>
      <c r="AB43" s="96" t="s">
        <v>23</v>
      </c>
      <c r="AC43" s="92" t="s">
        <v>124</v>
      </c>
      <c r="AD43" s="39" t="s">
        <v>146</v>
      </c>
      <c r="AE43" s="39" t="s">
        <v>148</v>
      </c>
      <c r="AF43" s="155" t="s">
        <v>180</v>
      </c>
      <c r="AG43" s="42" t="s">
        <v>14</v>
      </c>
      <c r="AH43" s="39" t="s">
        <v>47</v>
      </c>
      <c r="AI43" s="82">
        <v>34</v>
      </c>
      <c r="AJ43" s="155" t="s">
        <v>161</v>
      </c>
      <c r="AK43" s="43" t="s">
        <v>17</v>
      </c>
      <c r="AL43" s="39" t="s">
        <v>93</v>
      </c>
      <c r="AM43" s="39">
        <v>35</v>
      </c>
      <c r="AN43" s="146" t="s">
        <v>162</v>
      </c>
      <c r="AO43" s="8"/>
      <c r="AS43" s="8"/>
      <c r="AT43" s="8"/>
      <c r="AU43" s="8"/>
      <c r="AV43" s="8"/>
      <c r="AW43" s="8"/>
      <c r="AX43" s="8"/>
      <c r="AY43" s="8"/>
      <c r="AZ43" s="8"/>
      <c r="BA43" s="8"/>
      <c r="BB43" s="8"/>
    </row>
    <row r="44" spans="1:54" ht="23.25">
      <c r="A44" s="459"/>
      <c r="B44" s="14">
        <v>4</v>
      </c>
      <c r="C44" s="25" t="s">
        <v>77</v>
      </c>
      <c r="D44" s="39" t="s">
        <v>72</v>
      </c>
      <c r="E44" s="39" t="s">
        <v>106</v>
      </c>
      <c r="F44" s="155" t="s">
        <v>166</v>
      </c>
      <c r="G44" s="60" t="s">
        <v>12</v>
      </c>
      <c r="H44" s="39" t="s">
        <v>95</v>
      </c>
      <c r="I44" s="39">
        <v>35</v>
      </c>
      <c r="J44" s="146" t="s">
        <v>165</v>
      </c>
      <c r="K44" s="58" t="s">
        <v>20</v>
      </c>
      <c r="L44" s="84" t="s">
        <v>93</v>
      </c>
      <c r="M44" s="39">
        <v>35</v>
      </c>
      <c r="N44" s="155" t="s">
        <v>54</v>
      </c>
      <c r="O44" s="63" t="s">
        <v>9</v>
      </c>
      <c r="P44" s="39" t="s">
        <v>90</v>
      </c>
      <c r="Q44" s="39" t="s">
        <v>105</v>
      </c>
      <c r="R44" s="155" t="s">
        <v>164</v>
      </c>
      <c r="S44" s="59" t="s">
        <v>151</v>
      </c>
      <c r="T44" s="72" t="s">
        <v>44</v>
      </c>
      <c r="U44" s="39">
        <v>33</v>
      </c>
      <c r="V44" s="155" t="s">
        <v>180</v>
      </c>
      <c r="W44" s="56" t="s">
        <v>21</v>
      </c>
      <c r="X44" s="39" t="s">
        <v>49</v>
      </c>
      <c r="Y44" s="39">
        <v>34</v>
      </c>
      <c r="Z44" s="154" t="s">
        <v>54</v>
      </c>
      <c r="AA44" s="500" t="s">
        <v>21</v>
      </c>
      <c r="AB44" s="501"/>
      <c r="AC44" s="502"/>
      <c r="AD44" s="88" t="s">
        <v>47</v>
      </c>
      <c r="AE44" s="39">
        <v>13</v>
      </c>
      <c r="AF44" s="146" t="s">
        <v>54</v>
      </c>
      <c r="AG44" s="48" t="s">
        <v>12</v>
      </c>
      <c r="AH44" s="39" t="s">
        <v>53</v>
      </c>
      <c r="AI44" s="39">
        <v>30</v>
      </c>
      <c r="AJ44" s="155" t="s">
        <v>180</v>
      </c>
      <c r="AK44" s="48" t="s">
        <v>137</v>
      </c>
      <c r="AL44" s="39" t="s">
        <v>53</v>
      </c>
      <c r="AM44" s="39">
        <v>30</v>
      </c>
      <c r="AN44" s="146" t="s">
        <v>167</v>
      </c>
      <c r="AO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23.25">
      <c r="A45" s="459"/>
      <c r="B45" s="14">
        <v>5</v>
      </c>
      <c r="C45" s="24" t="s">
        <v>99</v>
      </c>
      <c r="D45" s="39" t="s">
        <v>98</v>
      </c>
      <c r="E45" s="39">
        <v>12</v>
      </c>
      <c r="F45" s="155" t="s">
        <v>167</v>
      </c>
      <c r="G45" s="56" t="s">
        <v>21</v>
      </c>
      <c r="H45" s="39" t="s">
        <v>49</v>
      </c>
      <c r="I45" s="39">
        <v>34</v>
      </c>
      <c r="J45" s="144" t="s">
        <v>54</v>
      </c>
      <c r="K45" s="57" t="s">
        <v>22</v>
      </c>
      <c r="L45" s="72" t="s">
        <v>43</v>
      </c>
      <c r="M45" s="39">
        <v>14</v>
      </c>
      <c r="N45" s="146" t="s">
        <v>162</v>
      </c>
      <c r="O45" s="65" t="s">
        <v>24</v>
      </c>
      <c r="P45" s="39" t="s">
        <v>53</v>
      </c>
      <c r="Q45" s="39">
        <v>30</v>
      </c>
      <c r="R45" s="155" t="s">
        <v>180</v>
      </c>
      <c r="S45" s="54" t="s">
        <v>18</v>
      </c>
      <c r="T45" s="39" t="s">
        <v>88</v>
      </c>
      <c r="U45" s="39">
        <v>27</v>
      </c>
      <c r="V45" s="155" t="s">
        <v>58</v>
      </c>
      <c r="W45" s="63" t="s">
        <v>9</v>
      </c>
      <c r="X45" s="89" t="s">
        <v>90</v>
      </c>
      <c r="Y45" s="89" t="s">
        <v>105</v>
      </c>
      <c r="Z45" s="155" t="s">
        <v>164</v>
      </c>
      <c r="AA45" s="506" t="s">
        <v>12</v>
      </c>
      <c r="AB45" s="507"/>
      <c r="AC45" s="508"/>
      <c r="AD45" s="39" t="s">
        <v>95</v>
      </c>
      <c r="AE45" s="39">
        <v>13</v>
      </c>
      <c r="AF45" s="155" t="s">
        <v>180</v>
      </c>
      <c r="AG45" s="25" t="s">
        <v>87</v>
      </c>
      <c r="AH45" s="39" t="s">
        <v>73</v>
      </c>
      <c r="AI45" s="39" t="s">
        <v>106</v>
      </c>
      <c r="AJ45" s="155" t="s">
        <v>166</v>
      </c>
      <c r="AK45" s="47" t="s">
        <v>8</v>
      </c>
      <c r="AL45" s="39" t="s">
        <v>46</v>
      </c>
      <c r="AM45" s="82">
        <v>24</v>
      </c>
      <c r="AN45" s="146" t="s">
        <v>166</v>
      </c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23.25">
      <c r="A46" s="459"/>
      <c r="B46" s="14">
        <v>6</v>
      </c>
      <c r="C46" s="46" t="s">
        <v>13</v>
      </c>
      <c r="D46" s="78" t="s">
        <v>44</v>
      </c>
      <c r="E46" s="78">
        <v>33</v>
      </c>
      <c r="F46" s="156" t="s">
        <v>165</v>
      </c>
      <c r="G46" s="52" t="s">
        <v>75</v>
      </c>
      <c r="H46" s="39" t="s">
        <v>73</v>
      </c>
      <c r="I46" s="39" t="s">
        <v>107</v>
      </c>
      <c r="J46" s="155" t="s">
        <v>165</v>
      </c>
      <c r="K46" s="65" t="s">
        <v>12</v>
      </c>
      <c r="L46" s="78" t="s">
        <v>53</v>
      </c>
      <c r="M46" s="82">
        <v>30</v>
      </c>
      <c r="N46" s="155" t="s">
        <v>166</v>
      </c>
      <c r="O46" s="133" t="s">
        <v>154</v>
      </c>
      <c r="P46" s="72" t="s">
        <v>98</v>
      </c>
      <c r="Q46" s="39">
        <v>12</v>
      </c>
      <c r="R46" s="155" t="s">
        <v>166</v>
      </c>
      <c r="S46" s="63" t="s">
        <v>9</v>
      </c>
      <c r="T46" s="39" t="s">
        <v>90</v>
      </c>
      <c r="U46" s="39" t="s">
        <v>105</v>
      </c>
      <c r="V46" s="155" t="s">
        <v>164</v>
      </c>
      <c r="W46" s="56" t="s">
        <v>14</v>
      </c>
      <c r="X46" s="39" t="s">
        <v>49</v>
      </c>
      <c r="Y46" s="39">
        <v>34</v>
      </c>
      <c r="Z46" s="154" t="s">
        <v>54</v>
      </c>
      <c r="AA46" s="498" t="s">
        <v>8</v>
      </c>
      <c r="AB46" s="498"/>
      <c r="AC46" s="499"/>
      <c r="AD46" s="39" t="s">
        <v>43</v>
      </c>
      <c r="AE46" s="39">
        <v>14</v>
      </c>
      <c r="AF46" s="155" t="s">
        <v>166</v>
      </c>
      <c r="AG46" s="91" t="s">
        <v>133</v>
      </c>
      <c r="AH46" s="39" t="s">
        <v>59</v>
      </c>
      <c r="AI46" s="39" t="s">
        <v>106</v>
      </c>
      <c r="AJ46" s="155" t="s">
        <v>165</v>
      </c>
      <c r="AK46" s="47" t="s">
        <v>113</v>
      </c>
      <c r="AL46" s="39" t="s">
        <v>46</v>
      </c>
      <c r="AM46" s="39">
        <v>24</v>
      </c>
      <c r="AN46" s="144" t="s">
        <v>180</v>
      </c>
      <c r="AO46" s="3"/>
      <c r="AP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23.25">
      <c r="A47" s="460"/>
      <c r="B47" s="15">
        <v>7</v>
      </c>
      <c r="O47" s="4"/>
      <c r="P47" s="81"/>
      <c r="Q47" s="82"/>
      <c r="R47" s="155"/>
      <c r="S47" s="67"/>
      <c r="T47" s="81"/>
      <c r="U47" s="82"/>
      <c r="V47" s="146"/>
      <c r="AB47" s="48"/>
      <c r="AD47" s="87"/>
      <c r="AE47" s="39"/>
      <c r="AF47" s="146"/>
      <c r="AK47" s="55" t="s">
        <v>6</v>
      </c>
      <c r="AL47" s="72" t="s">
        <v>98</v>
      </c>
      <c r="AM47" s="39">
        <v>12</v>
      </c>
      <c r="AN47" s="146" t="s">
        <v>164</v>
      </c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23.25">
      <c r="A48" s="13"/>
      <c r="B48" s="149"/>
      <c r="D48" s="79"/>
      <c r="E48" s="136"/>
      <c r="F48" s="146" t="s">
        <v>179</v>
      </c>
      <c r="J48" s="144" t="s">
        <v>175</v>
      </c>
      <c r="N48" s="144" t="s">
        <v>169</v>
      </c>
      <c r="O48" s="4"/>
      <c r="P48" s="136"/>
      <c r="Q48" s="137"/>
      <c r="R48" s="146" t="s">
        <v>170</v>
      </c>
      <c r="S48" s="151"/>
      <c r="T48" s="136"/>
      <c r="U48" s="137"/>
      <c r="V48" s="146" t="s">
        <v>175</v>
      </c>
      <c r="Z48" s="144" t="s">
        <v>169</v>
      </c>
      <c r="AD48" s="88"/>
      <c r="AE48" s="88"/>
      <c r="AF48" s="146" t="s">
        <v>185</v>
      </c>
      <c r="AJ48" s="144" t="s">
        <v>178</v>
      </c>
      <c r="AN48" s="146" t="s">
        <v>175</v>
      </c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20.25">
      <c r="A49" s="13"/>
      <c r="B49" s="149"/>
      <c r="H49" s="80"/>
      <c r="I49" s="80"/>
      <c r="T49" s="80"/>
      <c r="U49" s="83"/>
      <c r="X49" s="80"/>
      <c r="Y49" s="80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2" ht="23.25" customHeight="1">
      <c r="A50" s="459" t="s">
        <v>5</v>
      </c>
      <c r="B50" s="149">
        <v>1</v>
      </c>
      <c r="C50" s="43" t="s">
        <v>94</v>
      </c>
      <c r="D50" s="39" t="s">
        <v>93</v>
      </c>
      <c r="E50" s="39">
        <v>35</v>
      </c>
      <c r="F50" s="155" t="s">
        <v>167</v>
      </c>
      <c r="G50" s="63" t="s">
        <v>9</v>
      </c>
      <c r="H50" s="39" t="s">
        <v>90</v>
      </c>
      <c r="I50" s="39" t="s">
        <v>105</v>
      </c>
      <c r="J50" s="155" t="s">
        <v>164</v>
      </c>
      <c r="K50" s="65" t="s">
        <v>24</v>
      </c>
      <c r="L50" s="39" t="s">
        <v>53</v>
      </c>
      <c r="M50" s="39">
        <v>30</v>
      </c>
      <c r="N50" s="146" t="s">
        <v>180</v>
      </c>
      <c r="O50" s="57" t="s">
        <v>22</v>
      </c>
      <c r="P50" s="39" t="s">
        <v>43</v>
      </c>
      <c r="Q50" s="39">
        <v>14</v>
      </c>
      <c r="R50" s="155" t="s">
        <v>162</v>
      </c>
      <c r="S50" s="67" t="s">
        <v>78</v>
      </c>
      <c r="T50" s="39" t="s">
        <v>45</v>
      </c>
      <c r="U50" s="39">
        <v>25</v>
      </c>
      <c r="V50" s="155" t="s">
        <v>180</v>
      </c>
      <c r="W50" s="60" t="s">
        <v>24</v>
      </c>
      <c r="X50" s="39" t="s">
        <v>95</v>
      </c>
      <c r="Y50" s="39">
        <v>30</v>
      </c>
      <c r="Z50" s="154" t="s">
        <v>180</v>
      </c>
      <c r="AA50" s="500" t="s">
        <v>96</v>
      </c>
      <c r="AB50" s="501"/>
      <c r="AC50" s="502"/>
      <c r="AD50" s="39" t="s">
        <v>47</v>
      </c>
      <c r="AE50" s="39">
        <v>34</v>
      </c>
      <c r="AF50" s="155" t="s">
        <v>180</v>
      </c>
      <c r="AG50" s="47" t="s">
        <v>22</v>
      </c>
      <c r="AH50" s="39" t="s">
        <v>46</v>
      </c>
      <c r="AI50" s="39">
        <v>24</v>
      </c>
      <c r="AJ50" s="146" t="s">
        <v>168</v>
      </c>
      <c r="AK50" s="55" t="s">
        <v>6</v>
      </c>
      <c r="AL50" s="39" t="s">
        <v>98</v>
      </c>
      <c r="AM50" s="39">
        <v>12</v>
      </c>
      <c r="AN50" s="146" t="s">
        <v>164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4" ht="23.25">
      <c r="A51" s="459"/>
      <c r="B51" s="14">
        <v>2</v>
      </c>
      <c r="C51" s="42" t="s">
        <v>21</v>
      </c>
      <c r="D51" s="39" t="s">
        <v>49</v>
      </c>
      <c r="E51" s="39">
        <v>13</v>
      </c>
      <c r="F51" s="170">
        <v>10</v>
      </c>
      <c r="G51" s="63" t="s">
        <v>91</v>
      </c>
      <c r="H51" s="39" t="s">
        <v>90</v>
      </c>
      <c r="I51" s="39" t="s">
        <v>105</v>
      </c>
      <c r="J51" s="155" t="s">
        <v>164</v>
      </c>
      <c r="K51" s="57" t="s">
        <v>8</v>
      </c>
      <c r="L51" s="39" t="s">
        <v>43</v>
      </c>
      <c r="M51" s="39">
        <v>14</v>
      </c>
      <c r="N51" s="155" t="s">
        <v>163</v>
      </c>
      <c r="O51" s="67" t="s">
        <v>11</v>
      </c>
      <c r="P51" s="39" t="s">
        <v>45</v>
      </c>
      <c r="Q51" s="39">
        <v>25</v>
      </c>
      <c r="R51" s="155" t="s">
        <v>180</v>
      </c>
      <c r="S51" s="59" t="s">
        <v>150</v>
      </c>
      <c r="T51" s="39" t="s">
        <v>44</v>
      </c>
      <c r="U51" s="39">
        <v>33</v>
      </c>
      <c r="V51" s="155" t="s">
        <v>180</v>
      </c>
      <c r="W51" s="52" t="s">
        <v>77</v>
      </c>
      <c r="X51" s="39" t="s">
        <v>73</v>
      </c>
      <c r="Y51" s="39" t="s">
        <v>106</v>
      </c>
      <c r="Z51" s="155" t="s">
        <v>168</v>
      </c>
      <c r="AA51" s="96" t="s">
        <v>128</v>
      </c>
      <c r="AB51" s="96" t="s">
        <v>128</v>
      </c>
      <c r="AC51" s="77" t="s">
        <v>123</v>
      </c>
      <c r="AD51" s="39" t="s">
        <v>70</v>
      </c>
      <c r="AE51" s="39" t="s">
        <v>64</v>
      </c>
      <c r="AF51" s="155" t="s">
        <v>166</v>
      </c>
      <c r="AG51" s="47" t="s">
        <v>8</v>
      </c>
      <c r="AH51" s="39" t="s">
        <v>46</v>
      </c>
      <c r="AI51" s="39">
        <v>24</v>
      </c>
      <c r="AJ51" s="146" t="s">
        <v>166</v>
      </c>
      <c r="AK51" s="42" t="s">
        <v>114</v>
      </c>
      <c r="AL51" s="84" t="s">
        <v>47</v>
      </c>
      <c r="AM51" s="39">
        <v>13</v>
      </c>
      <c r="AN51" s="146" t="s">
        <v>180</v>
      </c>
      <c r="AO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23.25">
      <c r="A52" s="459"/>
      <c r="B52" s="14">
        <v>3</v>
      </c>
      <c r="C52" s="24" t="s">
        <v>91</v>
      </c>
      <c r="D52" s="39" t="s">
        <v>90</v>
      </c>
      <c r="E52" s="39" t="s">
        <v>105</v>
      </c>
      <c r="F52" s="155" t="s">
        <v>164</v>
      </c>
      <c r="G52" s="60" t="s">
        <v>24</v>
      </c>
      <c r="H52" s="39" t="s">
        <v>95</v>
      </c>
      <c r="I52" s="39">
        <v>30</v>
      </c>
      <c r="J52" s="155" t="s">
        <v>168</v>
      </c>
      <c r="K52" s="133" t="s">
        <v>154</v>
      </c>
      <c r="L52" s="72" t="s">
        <v>98</v>
      </c>
      <c r="M52" s="39">
        <v>12</v>
      </c>
      <c r="N52" s="155" t="s">
        <v>166</v>
      </c>
      <c r="O52" s="59" t="s">
        <v>13</v>
      </c>
      <c r="P52" s="39" t="s">
        <v>44</v>
      </c>
      <c r="Q52" s="39">
        <v>33</v>
      </c>
      <c r="R52" s="155" t="s">
        <v>165</v>
      </c>
      <c r="S52" s="52" t="s">
        <v>101</v>
      </c>
      <c r="T52" s="39" t="s">
        <v>73</v>
      </c>
      <c r="U52" s="39" t="s">
        <v>106</v>
      </c>
      <c r="V52" s="155" t="s">
        <v>168</v>
      </c>
      <c r="W52" s="67" t="s">
        <v>78</v>
      </c>
      <c r="X52" s="39" t="s">
        <v>45</v>
      </c>
      <c r="Y52" s="39">
        <v>25</v>
      </c>
      <c r="Z52" s="154" t="s">
        <v>180</v>
      </c>
      <c r="AA52" s="497" t="s">
        <v>22</v>
      </c>
      <c r="AB52" s="498"/>
      <c r="AC52" s="499"/>
      <c r="AD52" s="39" t="s">
        <v>43</v>
      </c>
      <c r="AE52" s="39">
        <v>14</v>
      </c>
      <c r="AF52" s="155" t="s">
        <v>168</v>
      </c>
      <c r="AG52" s="48" t="s">
        <v>12</v>
      </c>
      <c r="AH52" s="39" t="s">
        <v>53</v>
      </c>
      <c r="AI52" s="39">
        <v>30</v>
      </c>
      <c r="AJ52" s="155" t="s">
        <v>180</v>
      </c>
      <c r="AK52" s="26" t="s">
        <v>18</v>
      </c>
      <c r="AL52" s="39" t="s">
        <v>88</v>
      </c>
      <c r="AM52" s="39">
        <v>27</v>
      </c>
      <c r="AN52" s="146" t="s">
        <v>181</v>
      </c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23.25">
      <c r="A53" s="459"/>
      <c r="B53" s="14">
        <v>4</v>
      </c>
      <c r="C53" s="24" t="s">
        <v>9</v>
      </c>
      <c r="D53" s="39" t="s">
        <v>90</v>
      </c>
      <c r="E53" s="39" t="s">
        <v>105</v>
      </c>
      <c r="F53" s="155" t="s">
        <v>164</v>
      </c>
      <c r="G53" s="59" t="s">
        <v>42</v>
      </c>
      <c r="H53" s="72" t="s">
        <v>44</v>
      </c>
      <c r="I53" s="39">
        <v>33</v>
      </c>
      <c r="J53" s="155" t="s">
        <v>162</v>
      </c>
      <c r="K53" s="67" t="s">
        <v>11</v>
      </c>
      <c r="L53" s="84" t="s">
        <v>45</v>
      </c>
      <c r="M53" s="39">
        <v>25</v>
      </c>
      <c r="N53" s="155" t="s">
        <v>180</v>
      </c>
      <c r="O53" s="49" t="s">
        <v>8</v>
      </c>
      <c r="P53" s="39" t="s">
        <v>43</v>
      </c>
      <c r="Q53" s="39">
        <v>14</v>
      </c>
      <c r="R53" s="155" t="s">
        <v>163</v>
      </c>
      <c r="S53" s="60" t="s">
        <v>132</v>
      </c>
      <c r="T53" s="39" t="s">
        <v>95</v>
      </c>
      <c r="U53" s="39">
        <v>30</v>
      </c>
      <c r="V53" s="155" t="s">
        <v>180</v>
      </c>
      <c r="W53" s="52" t="s">
        <v>102</v>
      </c>
      <c r="X53" s="39" t="s">
        <v>86</v>
      </c>
      <c r="Y53" s="39" t="s">
        <v>125</v>
      </c>
      <c r="Z53" s="154" t="s">
        <v>162</v>
      </c>
      <c r="AA53" s="512" t="s">
        <v>89</v>
      </c>
      <c r="AB53" s="513"/>
      <c r="AC53" s="514"/>
      <c r="AD53" s="39" t="s">
        <v>88</v>
      </c>
      <c r="AE53" s="39">
        <v>27</v>
      </c>
      <c r="AF53" s="155" t="s">
        <v>163</v>
      </c>
      <c r="AG53" s="43" t="s">
        <v>17</v>
      </c>
      <c r="AH53" s="39" t="s">
        <v>93</v>
      </c>
      <c r="AI53" s="39">
        <v>35</v>
      </c>
      <c r="AJ53" s="155" t="s">
        <v>162</v>
      </c>
      <c r="AK53" s="55" t="s">
        <v>30</v>
      </c>
      <c r="AL53" s="84" t="s">
        <v>98</v>
      </c>
      <c r="AM53" s="39">
        <v>12</v>
      </c>
      <c r="AN53" s="146" t="s">
        <v>164</v>
      </c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23.25">
      <c r="A54" s="459"/>
      <c r="B54" s="14">
        <v>5</v>
      </c>
      <c r="C54" s="25" t="s">
        <v>74</v>
      </c>
      <c r="D54" s="39" t="s">
        <v>72</v>
      </c>
      <c r="E54" s="39" t="s">
        <v>103</v>
      </c>
      <c r="F54" s="155" t="s">
        <v>165</v>
      </c>
      <c r="G54" s="58" t="s">
        <v>94</v>
      </c>
      <c r="H54" s="39" t="s">
        <v>93</v>
      </c>
      <c r="I54" s="39">
        <v>35</v>
      </c>
      <c r="J54" s="155" t="s">
        <v>167</v>
      </c>
      <c r="K54" s="54" t="s">
        <v>18</v>
      </c>
      <c r="L54" s="39" t="s">
        <v>88</v>
      </c>
      <c r="M54" s="39">
        <v>27</v>
      </c>
      <c r="N54" s="155" t="s">
        <v>168</v>
      </c>
      <c r="O54" s="64" t="s">
        <v>30</v>
      </c>
      <c r="P54" s="39" t="s">
        <v>98</v>
      </c>
      <c r="Q54" s="39">
        <v>12</v>
      </c>
      <c r="R54" s="155" t="s">
        <v>164</v>
      </c>
      <c r="S54" s="67" t="s">
        <v>11</v>
      </c>
      <c r="T54" s="72" t="s">
        <v>45</v>
      </c>
      <c r="U54" s="39">
        <v>25</v>
      </c>
      <c r="V54" s="155" t="s">
        <v>180</v>
      </c>
      <c r="W54" s="60" t="s">
        <v>132</v>
      </c>
      <c r="X54" s="72" t="s">
        <v>95</v>
      </c>
      <c r="Y54" s="39">
        <v>30</v>
      </c>
      <c r="Z54" s="154" t="s">
        <v>180</v>
      </c>
      <c r="AA54" s="497" t="s">
        <v>8</v>
      </c>
      <c r="AB54" s="498"/>
      <c r="AC54" s="499"/>
      <c r="AD54" s="39" t="s">
        <v>43</v>
      </c>
      <c r="AE54" s="39">
        <v>14</v>
      </c>
      <c r="AF54" s="155" t="s">
        <v>166</v>
      </c>
      <c r="AG54" s="24" t="s">
        <v>9</v>
      </c>
      <c r="AH54" s="39" t="s">
        <v>90</v>
      </c>
      <c r="AI54" s="39" t="s">
        <v>105</v>
      </c>
      <c r="AJ54" s="155" t="s">
        <v>55</v>
      </c>
      <c r="AK54" s="48" t="s">
        <v>12</v>
      </c>
      <c r="AL54" s="39" t="s">
        <v>53</v>
      </c>
      <c r="AM54" s="39">
        <v>30</v>
      </c>
      <c r="AN54" s="146" t="s">
        <v>180</v>
      </c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23.25">
      <c r="A55" s="459"/>
      <c r="B55" s="14">
        <v>6</v>
      </c>
      <c r="D55" s="35"/>
      <c r="E55" s="38"/>
      <c r="F55" s="150"/>
      <c r="K55" s="59" t="s">
        <v>13</v>
      </c>
      <c r="L55" s="39" t="s">
        <v>44</v>
      </c>
      <c r="M55" s="39">
        <v>33</v>
      </c>
      <c r="N55" s="155" t="s">
        <v>165</v>
      </c>
      <c r="O55" s="63" t="s">
        <v>9</v>
      </c>
      <c r="P55" s="84" t="s">
        <v>90</v>
      </c>
      <c r="Q55" s="39" t="s">
        <v>105</v>
      </c>
      <c r="R55" s="155" t="s">
        <v>164</v>
      </c>
      <c r="S55" s="52" t="s">
        <v>76</v>
      </c>
      <c r="T55" s="35" t="s">
        <v>72</v>
      </c>
      <c r="U55" s="35" t="s">
        <v>106</v>
      </c>
      <c r="V55" s="155" t="s">
        <v>162</v>
      </c>
      <c r="W55" s="67" t="s">
        <v>11</v>
      </c>
      <c r="X55" s="72" t="s">
        <v>45</v>
      </c>
      <c r="Y55" s="39">
        <v>25</v>
      </c>
      <c r="Z55" s="154" t="s">
        <v>180</v>
      </c>
      <c r="AA55" s="506" t="s">
        <v>24</v>
      </c>
      <c r="AB55" s="507"/>
      <c r="AC55" s="508"/>
      <c r="AD55" s="39" t="s">
        <v>95</v>
      </c>
      <c r="AE55" s="39">
        <v>14</v>
      </c>
      <c r="AF55" s="155" t="s">
        <v>180</v>
      </c>
      <c r="AG55" s="55" t="s">
        <v>6</v>
      </c>
      <c r="AH55" s="84" t="s">
        <v>98</v>
      </c>
      <c r="AI55" s="39">
        <v>12</v>
      </c>
      <c r="AJ55" s="155" t="s">
        <v>164</v>
      </c>
      <c r="AK55" s="48" t="s">
        <v>12</v>
      </c>
      <c r="AL55" s="78" t="s">
        <v>53</v>
      </c>
      <c r="AM55" s="39">
        <v>30</v>
      </c>
      <c r="AN55" s="144" t="s">
        <v>180</v>
      </c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23.25">
      <c r="A56" s="460"/>
      <c r="B56" s="14"/>
      <c r="U56" s="41"/>
      <c r="AC56" s="57"/>
      <c r="AN56" s="146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20.25">
      <c r="A57" s="13"/>
      <c r="B57" s="15"/>
      <c r="C57" s="11"/>
      <c r="D57" s="11"/>
      <c r="E57" s="11"/>
      <c r="F57" s="144" t="s">
        <v>171</v>
      </c>
      <c r="J57" s="144" t="s">
        <v>171</v>
      </c>
      <c r="L57" s="11"/>
      <c r="M57" s="11"/>
      <c r="N57" s="144" t="s">
        <v>190</v>
      </c>
      <c r="R57" s="144" t="s">
        <v>177</v>
      </c>
      <c r="S57" s="4"/>
      <c r="U57" s="11"/>
      <c r="V57" s="144" t="s">
        <v>182</v>
      </c>
      <c r="Z57" s="144" t="s">
        <v>188</v>
      </c>
      <c r="AF57" s="144" t="s">
        <v>176</v>
      </c>
      <c r="AJ57" s="144" t="s">
        <v>191</v>
      </c>
      <c r="AN57" s="146" t="s">
        <v>195</v>
      </c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2:54" ht="20.25">
      <c r="B58" s="16"/>
      <c r="C58" s="458" t="s">
        <v>194</v>
      </c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27"/>
      <c r="AF58" s="153"/>
      <c r="AN58" s="146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7:78" ht="18">
      <c r="G59" s="9"/>
      <c r="H59" s="5"/>
      <c r="I59" s="5"/>
      <c r="J59" s="146"/>
      <c r="K59" s="9"/>
      <c r="L59" s="9"/>
      <c r="M59" s="9"/>
      <c r="N59" s="146"/>
      <c r="O59" s="9"/>
      <c r="P59" s="9"/>
      <c r="Q59" s="9"/>
      <c r="R59" s="146"/>
      <c r="S59" s="9"/>
      <c r="T59" s="9"/>
      <c r="U59" s="9"/>
      <c r="V59" s="146"/>
      <c r="W59" s="9"/>
      <c r="X59" s="9"/>
      <c r="Y59" s="9"/>
      <c r="Z59" s="146"/>
      <c r="AA59" s="9"/>
      <c r="AB59" s="9"/>
      <c r="AC59" s="9"/>
      <c r="AD59" s="9"/>
      <c r="AE59" s="9"/>
      <c r="AF59" s="146"/>
      <c r="AH59" s="9"/>
      <c r="AI59" s="9"/>
      <c r="AJ59" s="146"/>
      <c r="AK59" s="9"/>
      <c r="AL59" s="9"/>
      <c r="AM59" s="9"/>
      <c r="AN59" s="146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8"/>
      <c r="BD59" s="8"/>
      <c r="BE59" s="8"/>
      <c r="BF59" s="8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</row>
    <row r="60" spans="4:78" ht="23.25">
      <c r="D60" s="36"/>
      <c r="E60" s="36"/>
      <c r="G60" s="4"/>
      <c r="H60" s="36"/>
      <c r="I60" s="36"/>
      <c r="L60" s="36"/>
      <c r="M60" s="36"/>
      <c r="O60" s="4"/>
      <c r="P60" s="36"/>
      <c r="Q60" s="36"/>
      <c r="S60" s="4"/>
      <c r="T60" s="36"/>
      <c r="U60" s="69"/>
      <c r="W60" s="4"/>
      <c r="X60" s="36"/>
      <c r="Y60" s="68"/>
      <c r="AA60" s="68"/>
      <c r="AB60" s="68"/>
      <c r="AC60" s="4"/>
      <c r="AD60" s="36"/>
      <c r="AE60" s="68"/>
      <c r="AG60" s="30"/>
      <c r="AH60" s="36"/>
      <c r="AI60" s="70"/>
      <c r="AJ60" s="146"/>
      <c r="AL60" s="36"/>
      <c r="AM60" s="36"/>
      <c r="AN60" s="146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8"/>
      <c r="BD60" s="8"/>
      <c r="BE60" s="8"/>
      <c r="BF60" s="8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</row>
    <row r="61" spans="40:78" ht="18">
      <c r="AN61" s="146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8"/>
      <c r="BD61" s="8"/>
      <c r="BE61" s="8"/>
      <c r="BF61" s="8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</row>
    <row r="62" spans="40:78" ht="18">
      <c r="AN62" s="146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8"/>
      <c r="BD62" s="8"/>
      <c r="BE62" s="8"/>
      <c r="BF62" s="8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</row>
    <row r="63" spans="40:78" ht="18">
      <c r="AN63" s="146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8"/>
      <c r="BD63" s="8"/>
      <c r="BE63" s="8"/>
      <c r="BF63" s="8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</row>
    <row r="64" spans="40:78" ht="18">
      <c r="AN64" s="146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8"/>
      <c r="BD64" s="8"/>
      <c r="BE64" s="8"/>
      <c r="BF64" s="8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</row>
    <row r="65" spans="40:78" ht="18">
      <c r="AN65" s="146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8"/>
      <c r="BD65" s="8"/>
      <c r="BE65" s="8"/>
      <c r="BF65" s="8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</row>
    <row r="66" spans="40:78" ht="18">
      <c r="AN66" s="146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8"/>
      <c r="BD66" s="8"/>
      <c r="BE66" s="8"/>
      <c r="BF66" s="8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</row>
    <row r="67" spans="40:78" ht="18">
      <c r="AN67" s="146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8"/>
      <c r="BD67" s="8"/>
      <c r="BE67" s="8"/>
      <c r="BF67" s="8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</row>
    <row r="68" spans="3:78" ht="18">
      <c r="C68" s="9"/>
      <c r="D68" s="9"/>
      <c r="E68" s="9"/>
      <c r="F68" s="146"/>
      <c r="G68" s="9"/>
      <c r="H68" s="9"/>
      <c r="I68" s="9"/>
      <c r="J68" s="146"/>
      <c r="K68" s="9"/>
      <c r="L68" s="9"/>
      <c r="M68" s="9"/>
      <c r="N68" s="146"/>
      <c r="O68" s="9"/>
      <c r="P68" s="9"/>
      <c r="Q68" s="9"/>
      <c r="R68" s="146"/>
      <c r="S68" s="9"/>
      <c r="T68" s="9"/>
      <c r="U68" s="9"/>
      <c r="V68" s="146"/>
      <c r="W68" s="9"/>
      <c r="X68" s="9"/>
      <c r="Y68" s="9"/>
      <c r="Z68" s="146"/>
      <c r="AA68" s="9"/>
      <c r="AB68" s="9"/>
      <c r="AC68" s="9"/>
      <c r="AD68" s="9"/>
      <c r="AE68" s="9"/>
      <c r="AF68" s="146"/>
      <c r="AG68" s="9"/>
      <c r="AH68" s="9"/>
      <c r="AI68" s="9"/>
      <c r="AJ68" s="146"/>
      <c r="AK68" s="9"/>
      <c r="AL68" s="9"/>
      <c r="AM68" s="9"/>
      <c r="AN68" s="146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8"/>
      <c r="BD68" s="8"/>
      <c r="BE68" s="8"/>
      <c r="BF68" s="8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</row>
    <row r="69" spans="3:78" ht="18">
      <c r="C69" s="9"/>
      <c r="D69" s="9"/>
      <c r="E69" s="9"/>
      <c r="F69" s="146"/>
      <c r="G69" s="9"/>
      <c r="H69" s="9"/>
      <c r="I69" s="9"/>
      <c r="J69" s="146"/>
      <c r="K69" s="9"/>
      <c r="L69" s="5"/>
      <c r="M69" s="5"/>
      <c r="N69" s="146"/>
      <c r="O69" s="9"/>
      <c r="P69" s="9"/>
      <c r="Q69" s="9"/>
      <c r="R69" s="146"/>
      <c r="S69" s="9"/>
      <c r="T69" s="9"/>
      <c r="U69" s="9"/>
      <c r="V69" s="146"/>
      <c r="W69" s="9"/>
      <c r="X69" s="9"/>
      <c r="Y69" s="9"/>
      <c r="Z69" s="146"/>
      <c r="AA69" s="9"/>
      <c r="AB69" s="9"/>
      <c r="AC69" s="9"/>
      <c r="AD69" s="9"/>
      <c r="AE69" s="9"/>
      <c r="AF69" s="146"/>
      <c r="AG69" s="9"/>
      <c r="AH69" s="5"/>
      <c r="AI69" s="5"/>
      <c r="AJ69" s="146"/>
      <c r="AK69" s="9"/>
      <c r="AL69" s="5"/>
      <c r="AM69" s="5"/>
      <c r="AN69" s="146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8"/>
      <c r="BD69" s="8"/>
      <c r="BE69" s="8"/>
      <c r="BF69" s="8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</row>
    <row r="70" spans="3:78" ht="18">
      <c r="C70" s="9"/>
      <c r="D70" s="9"/>
      <c r="E70" s="9"/>
      <c r="F70" s="146"/>
      <c r="G70" s="9"/>
      <c r="H70" s="9"/>
      <c r="I70" s="9"/>
      <c r="J70" s="146"/>
      <c r="K70" s="9"/>
      <c r="L70" s="9"/>
      <c r="M70" s="9"/>
      <c r="N70" s="146"/>
      <c r="O70" s="9"/>
      <c r="P70" s="9"/>
      <c r="Q70" s="9"/>
      <c r="R70" s="146"/>
      <c r="S70" s="9"/>
      <c r="T70" s="9"/>
      <c r="U70" s="9"/>
      <c r="V70" s="146"/>
      <c r="W70" s="9"/>
      <c r="X70" s="9"/>
      <c r="Y70" s="9"/>
      <c r="Z70" s="146"/>
      <c r="AA70" s="9"/>
      <c r="AB70" s="9"/>
      <c r="AC70" s="9"/>
      <c r="AD70" s="9"/>
      <c r="AE70" s="9"/>
      <c r="AF70" s="146"/>
      <c r="AG70" s="9"/>
      <c r="AH70" s="9"/>
      <c r="AI70" s="9"/>
      <c r="AJ70" s="146"/>
      <c r="AK70" s="9"/>
      <c r="AL70" s="9"/>
      <c r="AM70" s="9"/>
      <c r="AN70" s="146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8"/>
      <c r="BD70" s="8"/>
      <c r="BE70" s="8"/>
      <c r="BF70" s="8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</row>
    <row r="71" spans="3:78" ht="18">
      <c r="C71" s="9"/>
      <c r="D71" s="9"/>
      <c r="E71" s="9"/>
      <c r="F71" s="146"/>
      <c r="G71" s="9"/>
      <c r="H71" s="9"/>
      <c r="I71" s="9"/>
      <c r="J71" s="146"/>
      <c r="K71" s="9"/>
      <c r="L71" s="9"/>
      <c r="M71" s="9"/>
      <c r="N71" s="146"/>
      <c r="O71" s="9"/>
      <c r="P71" s="5"/>
      <c r="Q71" s="5"/>
      <c r="R71" s="146"/>
      <c r="S71" s="9"/>
      <c r="T71" s="9"/>
      <c r="U71" s="9"/>
      <c r="V71" s="146"/>
      <c r="W71" s="9"/>
      <c r="X71" s="9"/>
      <c r="Y71" s="9"/>
      <c r="Z71" s="146"/>
      <c r="AA71" s="9"/>
      <c r="AB71" s="9"/>
      <c r="AC71" s="9"/>
      <c r="AD71" s="9"/>
      <c r="AE71" s="9"/>
      <c r="AF71" s="146"/>
      <c r="AG71" s="9"/>
      <c r="AH71" s="9"/>
      <c r="AI71" s="9"/>
      <c r="AJ71" s="146"/>
      <c r="AK71" s="9"/>
      <c r="AL71" s="9"/>
      <c r="AM71" s="9"/>
      <c r="AN71" s="146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8"/>
      <c r="BD71" s="8"/>
      <c r="BE71" s="8"/>
      <c r="BF71" s="8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</row>
    <row r="72" spans="3:78" ht="18">
      <c r="C72" s="9"/>
      <c r="D72" s="9"/>
      <c r="E72" s="9"/>
      <c r="F72" s="146"/>
      <c r="G72" s="9"/>
      <c r="H72" s="9"/>
      <c r="I72" s="9"/>
      <c r="J72" s="146"/>
      <c r="K72" s="9"/>
      <c r="L72" s="9"/>
      <c r="M72" s="9"/>
      <c r="N72" s="146"/>
      <c r="O72" s="9"/>
      <c r="P72" s="9"/>
      <c r="Q72" s="9"/>
      <c r="R72" s="146"/>
      <c r="S72" s="9"/>
      <c r="T72" s="9"/>
      <c r="U72" s="9"/>
      <c r="V72" s="146"/>
      <c r="W72" s="9"/>
      <c r="X72" s="9"/>
      <c r="Y72" s="9"/>
      <c r="Z72" s="146"/>
      <c r="AA72" s="9"/>
      <c r="AB72" s="9"/>
      <c r="AC72" s="9"/>
      <c r="AD72" s="9"/>
      <c r="AE72" s="9"/>
      <c r="AF72" s="146"/>
      <c r="AG72" s="9"/>
      <c r="AH72" s="9"/>
      <c r="AI72" s="9"/>
      <c r="AJ72" s="146"/>
      <c r="AK72" s="9"/>
      <c r="AL72" s="9"/>
      <c r="AM72" s="9"/>
      <c r="AN72" s="146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8"/>
      <c r="BD72" s="8"/>
      <c r="BE72" s="8"/>
      <c r="BF72" s="8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</row>
    <row r="73" spans="3:78" ht="18">
      <c r="C73" s="9"/>
      <c r="D73" s="9"/>
      <c r="E73" s="9"/>
      <c r="F73" s="146"/>
      <c r="G73" s="9"/>
      <c r="H73" s="9"/>
      <c r="I73" s="9"/>
      <c r="J73" s="146"/>
      <c r="K73" s="9"/>
      <c r="L73" s="9"/>
      <c r="M73" s="9"/>
      <c r="N73" s="146"/>
      <c r="O73" s="9"/>
      <c r="P73" s="9"/>
      <c r="Q73" s="9"/>
      <c r="R73" s="146"/>
      <c r="S73" s="9"/>
      <c r="T73" s="9"/>
      <c r="U73" s="9"/>
      <c r="V73" s="146"/>
      <c r="W73" s="9"/>
      <c r="X73" s="9"/>
      <c r="Y73" s="9"/>
      <c r="Z73" s="146"/>
      <c r="AA73" s="9"/>
      <c r="AB73" s="9"/>
      <c r="AC73" s="9"/>
      <c r="AD73" s="9"/>
      <c r="AE73" s="9"/>
      <c r="AF73" s="146"/>
      <c r="AG73" s="9"/>
      <c r="AH73" s="9"/>
      <c r="AI73" s="9"/>
      <c r="AJ73" s="146"/>
      <c r="AK73" s="9"/>
      <c r="AL73" s="9"/>
      <c r="AM73" s="9"/>
      <c r="AN73" s="146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8"/>
      <c r="BD73" s="8"/>
      <c r="BE73" s="8"/>
      <c r="BF73" s="8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</row>
    <row r="74" spans="3:78" ht="18">
      <c r="C74" s="9"/>
      <c r="D74" s="9"/>
      <c r="E74" s="9"/>
      <c r="F74" s="146"/>
      <c r="G74" s="9"/>
      <c r="H74" s="9"/>
      <c r="I74" s="9"/>
      <c r="J74" s="146"/>
      <c r="K74" s="9"/>
      <c r="L74" s="9"/>
      <c r="M74" s="9"/>
      <c r="N74" s="146"/>
      <c r="O74" s="9"/>
      <c r="P74" s="9"/>
      <c r="Q74" s="9"/>
      <c r="R74" s="146"/>
      <c r="S74" s="9"/>
      <c r="T74" s="9"/>
      <c r="U74" s="9"/>
      <c r="V74" s="146"/>
      <c r="W74" s="8"/>
      <c r="X74" s="8"/>
      <c r="Y74" s="8"/>
      <c r="Z74" s="146"/>
      <c r="AA74" s="8"/>
      <c r="AB74" s="8"/>
      <c r="AC74" s="8"/>
      <c r="AD74" s="8"/>
      <c r="AE74" s="8"/>
      <c r="AF74" s="146"/>
      <c r="AG74" s="9"/>
      <c r="AH74" s="9"/>
      <c r="AI74" s="9"/>
      <c r="AJ74" s="146"/>
      <c r="AK74" s="9"/>
      <c r="AL74" s="9"/>
      <c r="AM74" s="9"/>
      <c r="AN74" s="146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8"/>
      <c r="BD74" s="8"/>
      <c r="BE74" s="8"/>
      <c r="BF74" s="8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</row>
    <row r="75" spans="3:78" ht="18">
      <c r="C75" s="9"/>
      <c r="D75" s="9"/>
      <c r="E75" s="9"/>
      <c r="F75" s="146"/>
      <c r="G75" s="8"/>
      <c r="H75" s="8"/>
      <c r="I75" s="8"/>
      <c r="J75" s="146"/>
      <c r="K75" s="9"/>
      <c r="L75" s="9"/>
      <c r="M75" s="9"/>
      <c r="N75" s="146"/>
      <c r="O75" s="9"/>
      <c r="P75" s="9"/>
      <c r="Q75" s="9"/>
      <c r="R75" s="146"/>
      <c r="S75" s="9"/>
      <c r="T75" s="9"/>
      <c r="U75" s="9"/>
      <c r="V75" s="146"/>
      <c r="W75" s="8"/>
      <c r="X75" s="8"/>
      <c r="Y75" s="8"/>
      <c r="Z75" s="146"/>
      <c r="AA75" s="8"/>
      <c r="AB75" s="8"/>
      <c r="AC75" s="8"/>
      <c r="AD75" s="8"/>
      <c r="AE75" s="8"/>
      <c r="AF75" s="146"/>
      <c r="AG75" s="9"/>
      <c r="AH75" s="9"/>
      <c r="AI75" s="9"/>
      <c r="AJ75" s="146"/>
      <c r="AK75" s="9"/>
      <c r="AL75" s="9"/>
      <c r="AM75" s="9"/>
      <c r="AN75" s="146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8"/>
      <c r="BD75" s="8"/>
      <c r="BE75" s="8"/>
      <c r="BF75" s="8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</row>
    <row r="76" spans="3:78" ht="18">
      <c r="C76" s="9"/>
      <c r="D76" s="9"/>
      <c r="E76" s="9"/>
      <c r="F76" s="146"/>
      <c r="G76" s="9"/>
      <c r="H76" s="9"/>
      <c r="I76" s="9"/>
      <c r="J76" s="146"/>
      <c r="K76" s="9"/>
      <c r="L76" s="9"/>
      <c r="M76" s="9"/>
      <c r="N76" s="146"/>
      <c r="O76" s="9"/>
      <c r="P76" s="9"/>
      <c r="Q76" s="9"/>
      <c r="R76" s="146"/>
      <c r="S76" s="9"/>
      <c r="T76" s="9"/>
      <c r="U76" s="9"/>
      <c r="V76" s="146"/>
      <c r="W76" s="8"/>
      <c r="X76" s="8"/>
      <c r="Y76" s="8"/>
      <c r="Z76" s="146"/>
      <c r="AA76" s="8"/>
      <c r="AB76" s="8"/>
      <c r="AC76" s="8"/>
      <c r="AD76" s="8"/>
      <c r="AE76" s="8"/>
      <c r="AF76" s="146"/>
      <c r="AG76" s="9"/>
      <c r="AH76" s="9"/>
      <c r="AI76" s="9"/>
      <c r="AJ76" s="146"/>
      <c r="AK76" s="9"/>
      <c r="AL76" s="9"/>
      <c r="AM76" s="9"/>
      <c r="AN76" s="146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8"/>
      <c r="BD76" s="8"/>
      <c r="BE76" s="8"/>
      <c r="BF76" s="8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</row>
    <row r="77" spans="3:78" ht="18">
      <c r="C77" s="9"/>
      <c r="D77" s="9"/>
      <c r="E77" s="9"/>
      <c r="F77" s="146"/>
      <c r="G77" s="9"/>
      <c r="H77" s="9"/>
      <c r="I77" s="9"/>
      <c r="J77" s="146"/>
      <c r="K77" s="9"/>
      <c r="L77" s="9"/>
      <c r="M77" s="9"/>
      <c r="N77" s="146"/>
      <c r="O77" s="9"/>
      <c r="P77" s="9"/>
      <c r="Q77" s="9"/>
      <c r="R77" s="146"/>
      <c r="S77" s="9"/>
      <c r="T77" s="9"/>
      <c r="U77" s="9"/>
      <c r="V77" s="146"/>
      <c r="W77" s="8"/>
      <c r="X77" s="8"/>
      <c r="Y77" s="8"/>
      <c r="Z77" s="146"/>
      <c r="AA77" s="8"/>
      <c r="AB77" s="8"/>
      <c r="AC77" s="8"/>
      <c r="AD77" s="8"/>
      <c r="AE77" s="8"/>
      <c r="AF77" s="146"/>
      <c r="AG77" s="9"/>
      <c r="AH77" s="9"/>
      <c r="AI77" s="9"/>
      <c r="AJ77" s="146"/>
      <c r="AK77" s="9"/>
      <c r="AL77" s="9"/>
      <c r="AM77" s="9"/>
      <c r="AN77" s="146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8"/>
      <c r="BD77" s="8"/>
      <c r="BE77" s="8"/>
      <c r="BF77" s="8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</row>
    <row r="78" spans="3:78" ht="18">
      <c r="C78" s="9"/>
      <c r="D78" s="9"/>
      <c r="E78" s="9"/>
      <c r="F78" s="146"/>
      <c r="G78" s="9"/>
      <c r="H78" s="9"/>
      <c r="I78" s="9"/>
      <c r="J78" s="146"/>
      <c r="K78" s="9"/>
      <c r="L78" s="9"/>
      <c r="M78" s="9"/>
      <c r="N78" s="146"/>
      <c r="O78" s="9"/>
      <c r="P78" s="9"/>
      <c r="Q78" s="9"/>
      <c r="R78" s="146"/>
      <c r="S78" s="9"/>
      <c r="T78" s="9"/>
      <c r="U78" s="9"/>
      <c r="V78" s="146"/>
      <c r="W78" s="8"/>
      <c r="X78" s="8"/>
      <c r="Y78" s="8"/>
      <c r="Z78" s="146"/>
      <c r="AA78" s="8"/>
      <c r="AB78" s="8"/>
      <c r="AC78" s="8"/>
      <c r="AD78" s="8"/>
      <c r="AE78" s="8"/>
      <c r="AF78" s="146"/>
      <c r="AG78" s="9"/>
      <c r="AH78" s="9"/>
      <c r="AI78" s="9"/>
      <c r="AJ78" s="146"/>
      <c r="AK78" s="9"/>
      <c r="AL78" s="9"/>
      <c r="AM78" s="9"/>
      <c r="AN78" s="146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8"/>
      <c r="BD78" s="8"/>
      <c r="BE78" s="8"/>
      <c r="BF78" s="8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</row>
    <row r="79" spans="3:78" ht="18">
      <c r="C79" s="9"/>
      <c r="D79" s="9"/>
      <c r="E79" s="9"/>
      <c r="F79" s="146"/>
      <c r="G79" s="9"/>
      <c r="H79" s="9"/>
      <c r="I79" s="9"/>
      <c r="J79" s="146"/>
      <c r="K79" s="9"/>
      <c r="L79" s="9"/>
      <c r="M79" s="9"/>
      <c r="N79" s="146"/>
      <c r="O79" s="9"/>
      <c r="P79" s="9"/>
      <c r="Q79" s="9"/>
      <c r="R79" s="146"/>
      <c r="S79" s="9"/>
      <c r="T79" s="9"/>
      <c r="U79" s="9"/>
      <c r="V79" s="146"/>
      <c r="W79" s="8"/>
      <c r="X79" s="8"/>
      <c r="Y79" s="8"/>
      <c r="Z79" s="146"/>
      <c r="AA79" s="8"/>
      <c r="AB79" s="8"/>
      <c r="AC79" s="8"/>
      <c r="AD79" s="8"/>
      <c r="AE79" s="8"/>
      <c r="AF79" s="146"/>
      <c r="AG79" s="8"/>
      <c r="AH79" s="8"/>
      <c r="AI79" s="8"/>
      <c r="AJ79" s="146"/>
      <c r="AK79" s="8"/>
      <c r="AL79" s="8"/>
      <c r="AM79" s="8"/>
      <c r="AN79" s="146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8"/>
      <c r="BD79" s="8"/>
      <c r="BE79" s="8"/>
      <c r="BF79" s="8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</row>
    <row r="80" spans="3:78" ht="18">
      <c r="C80" s="8"/>
      <c r="D80" s="8"/>
      <c r="E80" s="8"/>
      <c r="F80" s="150"/>
      <c r="G80" s="9"/>
      <c r="H80" s="9"/>
      <c r="I80" s="9"/>
      <c r="J80" s="146"/>
      <c r="K80" s="8"/>
      <c r="L80" s="8"/>
      <c r="M80" s="8"/>
      <c r="N80" s="146"/>
      <c r="O80" s="9"/>
      <c r="P80" s="9"/>
      <c r="Q80" s="9"/>
      <c r="R80" s="146"/>
      <c r="S80" s="9"/>
      <c r="T80" s="9"/>
      <c r="U80" s="9"/>
      <c r="V80" s="146"/>
      <c r="W80" s="8"/>
      <c r="X80" s="8"/>
      <c r="Y80" s="8"/>
      <c r="Z80" s="146"/>
      <c r="AA80" s="8"/>
      <c r="AB80" s="8"/>
      <c r="AC80" s="8"/>
      <c r="AD80" s="8"/>
      <c r="AE80" s="8"/>
      <c r="AF80" s="146"/>
      <c r="AG80" s="8"/>
      <c r="AH80" s="8"/>
      <c r="AI80" s="8"/>
      <c r="AJ80" s="146"/>
      <c r="AK80" s="8"/>
      <c r="AL80" s="8"/>
      <c r="AM80" s="8"/>
      <c r="AN80" s="146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8"/>
      <c r="BD80" s="8"/>
      <c r="BE80" s="8"/>
      <c r="BF80" s="8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</row>
    <row r="81" spans="3:78" ht="18">
      <c r="C81" s="8"/>
      <c r="D81" s="8"/>
      <c r="E81" s="8"/>
      <c r="F81" s="150"/>
      <c r="G81" s="8"/>
      <c r="H81" s="8"/>
      <c r="I81" s="8"/>
      <c r="J81" s="146"/>
      <c r="K81" s="8"/>
      <c r="L81" s="8"/>
      <c r="M81" s="8"/>
      <c r="N81" s="146"/>
      <c r="O81" s="9"/>
      <c r="P81" s="9"/>
      <c r="Q81" s="9"/>
      <c r="R81" s="146"/>
      <c r="S81" s="9"/>
      <c r="T81" s="9"/>
      <c r="U81" s="9"/>
      <c r="V81" s="146"/>
      <c r="W81" s="8"/>
      <c r="X81" s="8"/>
      <c r="Y81" s="8"/>
      <c r="Z81" s="146"/>
      <c r="AA81" s="8"/>
      <c r="AB81" s="8"/>
      <c r="AC81" s="8"/>
      <c r="AD81" s="8"/>
      <c r="AE81" s="8"/>
      <c r="AF81" s="146"/>
      <c r="AG81" s="8"/>
      <c r="AH81" s="5"/>
      <c r="AI81" s="5"/>
      <c r="AJ81" s="146"/>
      <c r="AK81" s="8"/>
      <c r="AL81" s="5"/>
      <c r="AM81" s="5"/>
      <c r="AN81" s="146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8"/>
      <c r="BD81" s="8"/>
      <c r="BE81" s="8"/>
      <c r="BF81" s="8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</row>
    <row r="82" spans="3:78" ht="18">
      <c r="C82" s="8"/>
      <c r="D82" s="8"/>
      <c r="E82" s="8"/>
      <c r="F82" s="150"/>
      <c r="G82" s="8"/>
      <c r="H82" s="8"/>
      <c r="I82" s="8"/>
      <c r="J82" s="146"/>
      <c r="K82" s="8"/>
      <c r="L82" s="8"/>
      <c r="M82" s="8"/>
      <c r="N82" s="146"/>
      <c r="O82" s="9"/>
      <c r="P82" s="9"/>
      <c r="Q82" s="9"/>
      <c r="R82" s="146"/>
      <c r="S82" s="9"/>
      <c r="T82" s="9"/>
      <c r="U82" s="9"/>
      <c r="V82" s="146"/>
      <c r="W82" s="8"/>
      <c r="X82" s="8"/>
      <c r="Y82" s="8"/>
      <c r="Z82" s="146"/>
      <c r="AA82" s="8"/>
      <c r="AB82" s="8"/>
      <c r="AC82" s="8"/>
      <c r="AD82" s="8"/>
      <c r="AE82" s="8"/>
      <c r="AF82" s="146"/>
      <c r="AG82" s="8"/>
      <c r="AH82" s="8"/>
      <c r="AI82" s="8"/>
      <c r="AJ82" s="146"/>
      <c r="AK82" s="8"/>
      <c r="AL82" s="8"/>
      <c r="AM82" s="8"/>
      <c r="AN82" s="146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8"/>
      <c r="BD82" s="8"/>
      <c r="BE82" s="8"/>
      <c r="BF82" s="8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</row>
    <row r="83" spans="3:78" ht="18">
      <c r="C83" s="8"/>
      <c r="D83" s="8"/>
      <c r="E83" s="8"/>
      <c r="F83" s="150"/>
      <c r="G83" s="8"/>
      <c r="H83" s="8"/>
      <c r="I83" s="8"/>
      <c r="J83" s="146"/>
      <c r="K83" s="8"/>
      <c r="L83" s="8"/>
      <c r="M83" s="8"/>
      <c r="N83" s="146"/>
      <c r="O83" s="9"/>
      <c r="P83" s="9"/>
      <c r="Q83" s="9"/>
      <c r="R83" s="146"/>
      <c r="S83" s="8"/>
      <c r="T83" s="8"/>
      <c r="U83" s="8"/>
      <c r="V83" s="146"/>
      <c r="W83" s="8"/>
      <c r="X83" s="8"/>
      <c r="Y83" s="8"/>
      <c r="Z83" s="146"/>
      <c r="AA83" s="8"/>
      <c r="AB83" s="8"/>
      <c r="AC83" s="8"/>
      <c r="AD83" s="8"/>
      <c r="AE83" s="8"/>
      <c r="AF83" s="146"/>
      <c r="AG83" s="8"/>
      <c r="AH83" s="8"/>
      <c r="AI83" s="8"/>
      <c r="AJ83" s="146"/>
      <c r="AK83" s="8"/>
      <c r="AL83" s="8"/>
      <c r="AM83" s="8"/>
      <c r="AN83" s="146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8"/>
      <c r="BD83" s="8"/>
      <c r="BE83" s="8"/>
      <c r="BF83" s="8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</row>
    <row r="84" spans="3:78" ht="18">
      <c r="C84" s="8"/>
      <c r="D84" s="8"/>
      <c r="E84" s="8"/>
      <c r="F84" s="150"/>
      <c r="G84" s="8"/>
      <c r="H84" s="8"/>
      <c r="I84" s="8"/>
      <c r="J84" s="146"/>
      <c r="K84" s="8"/>
      <c r="L84" s="8"/>
      <c r="M84" s="8"/>
      <c r="N84" s="146"/>
      <c r="O84" s="8"/>
      <c r="P84" s="8"/>
      <c r="Q84" s="8"/>
      <c r="R84" s="146"/>
      <c r="S84" s="8"/>
      <c r="T84" s="8"/>
      <c r="U84" s="8"/>
      <c r="V84" s="146"/>
      <c r="W84" s="8"/>
      <c r="X84" s="8"/>
      <c r="Y84" s="8"/>
      <c r="Z84" s="146"/>
      <c r="AA84" s="8"/>
      <c r="AB84" s="8"/>
      <c r="AC84" s="8"/>
      <c r="AD84" s="8"/>
      <c r="AE84" s="8"/>
      <c r="AF84" s="146"/>
      <c r="AG84" s="8"/>
      <c r="AH84" s="8"/>
      <c r="AI84" s="8"/>
      <c r="AJ84" s="146"/>
      <c r="AK84" s="8"/>
      <c r="AL84" s="8"/>
      <c r="AM84" s="8"/>
      <c r="AN84" s="146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8"/>
      <c r="BD84" s="8"/>
      <c r="BE84" s="8"/>
      <c r="BF84" s="8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</row>
    <row r="85" spans="3:78" ht="18">
      <c r="C85" s="8"/>
      <c r="D85" s="8"/>
      <c r="E85" s="8"/>
      <c r="F85" s="150"/>
      <c r="G85" s="8"/>
      <c r="H85" s="8"/>
      <c r="I85" s="8"/>
      <c r="J85" s="146"/>
      <c r="K85" s="8"/>
      <c r="L85" s="8"/>
      <c r="M85" s="8"/>
      <c r="N85" s="146"/>
      <c r="O85" s="8"/>
      <c r="P85" s="8"/>
      <c r="Q85" s="8"/>
      <c r="R85" s="146"/>
      <c r="S85" s="8"/>
      <c r="T85" s="8"/>
      <c r="U85" s="8"/>
      <c r="V85" s="146"/>
      <c r="W85" s="8"/>
      <c r="X85" s="8"/>
      <c r="Y85" s="8"/>
      <c r="Z85" s="146"/>
      <c r="AA85" s="8"/>
      <c r="AB85" s="8"/>
      <c r="AC85" s="8"/>
      <c r="AD85" s="8"/>
      <c r="AE85" s="8"/>
      <c r="AF85" s="146"/>
      <c r="AG85" s="8"/>
      <c r="AH85" s="8"/>
      <c r="AI85" s="8"/>
      <c r="AJ85" s="146"/>
      <c r="AK85" s="8"/>
      <c r="AL85" s="8"/>
      <c r="AM85" s="8"/>
      <c r="AN85" s="146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8"/>
      <c r="BD85" s="8"/>
      <c r="BE85" s="8"/>
      <c r="BF85" s="8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</row>
    <row r="86" spans="3:78" ht="18">
      <c r="C86" s="8"/>
      <c r="D86" s="8"/>
      <c r="E86" s="8"/>
      <c r="F86" s="150"/>
      <c r="G86" s="8"/>
      <c r="H86" s="8"/>
      <c r="I86" s="8"/>
      <c r="J86" s="146"/>
      <c r="K86" s="8"/>
      <c r="L86" s="8"/>
      <c r="M86" s="8"/>
      <c r="N86" s="146"/>
      <c r="O86" s="8"/>
      <c r="P86" s="8"/>
      <c r="Q86" s="8"/>
      <c r="R86" s="146"/>
      <c r="S86" s="8"/>
      <c r="T86" s="8"/>
      <c r="U86" s="8"/>
      <c r="V86" s="146"/>
      <c r="W86" s="8"/>
      <c r="X86" s="8"/>
      <c r="Y86" s="8"/>
      <c r="Z86" s="146"/>
      <c r="AA86" s="8"/>
      <c r="AB86" s="8"/>
      <c r="AC86" s="8"/>
      <c r="AD86" s="8"/>
      <c r="AE86" s="8"/>
      <c r="AF86" s="146"/>
      <c r="AG86" s="8"/>
      <c r="AH86" s="8"/>
      <c r="AI86" s="8"/>
      <c r="AJ86" s="146"/>
      <c r="AK86" s="8"/>
      <c r="AL86" s="8"/>
      <c r="AM86" s="8"/>
      <c r="AN86" s="146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8"/>
      <c r="BD86" s="8"/>
      <c r="BE86" s="8"/>
      <c r="BF86" s="8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</row>
    <row r="87" spans="3:78" ht="18">
      <c r="C87" s="8"/>
      <c r="D87" s="8"/>
      <c r="E87" s="8"/>
      <c r="F87" s="150"/>
      <c r="G87" s="8"/>
      <c r="H87" s="8"/>
      <c r="I87" s="8"/>
      <c r="J87" s="146"/>
      <c r="K87" s="8"/>
      <c r="L87" s="8"/>
      <c r="M87" s="8"/>
      <c r="N87" s="146"/>
      <c r="O87" s="8"/>
      <c r="P87" s="8"/>
      <c r="Q87" s="8"/>
      <c r="R87" s="146"/>
      <c r="S87" s="8"/>
      <c r="T87" s="8"/>
      <c r="U87" s="8"/>
      <c r="V87" s="146"/>
      <c r="W87" s="8"/>
      <c r="X87" s="8"/>
      <c r="Y87" s="8"/>
      <c r="Z87" s="146"/>
      <c r="AA87" s="8"/>
      <c r="AB87" s="8"/>
      <c r="AC87" s="8"/>
      <c r="AD87" s="8"/>
      <c r="AE87" s="8"/>
      <c r="AF87" s="146"/>
      <c r="AG87" s="8"/>
      <c r="AH87" s="8"/>
      <c r="AI87" s="8"/>
      <c r="AJ87" s="146"/>
      <c r="AK87" s="8"/>
      <c r="AL87" s="8"/>
      <c r="AM87" s="8"/>
      <c r="AN87" s="146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8"/>
      <c r="BD87" s="8"/>
      <c r="BE87" s="8"/>
      <c r="BF87" s="8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</row>
    <row r="88" spans="3:78" ht="18">
      <c r="C88" s="8"/>
      <c r="D88" s="8"/>
      <c r="E88" s="8"/>
      <c r="F88" s="150"/>
      <c r="G88" s="8"/>
      <c r="H88" s="8"/>
      <c r="I88" s="8"/>
      <c r="J88" s="146"/>
      <c r="K88" s="8"/>
      <c r="L88" s="8"/>
      <c r="M88" s="8"/>
      <c r="N88" s="146"/>
      <c r="O88" s="8"/>
      <c r="P88" s="8"/>
      <c r="Q88" s="8"/>
      <c r="R88" s="146"/>
      <c r="S88" s="8"/>
      <c r="T88" s="8"/>
      <c r="U88" s="8"/>
      <c r="V88" s="146"/>
      <c r="W88" s="8"/>
      <c r="X88" s="8"/>
      <c r="Y88" s="8"/>
      <c r="Z88" s="146"/>
      <c r="AA88" s="8"/>
      <c r="AB88" s="8"/>
      <c r="AC88" s="8"/>
      <c r="AD88" s="8"/>
      <c r="AE88" s="8"/>
      <c r="AF88" s="146"/>
      <c r="AG88" s="8"/>
      <c r="AH88" s="8"/>
      <c r="AI88" s="8"/>
      <c r="AJ88" s="146"/>
      <c r="AK88" s="8"/>
      <c r="AL88" s="8"/>
      <c r="AM88" s="8"/>
      <c r="AN88" s="146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8"/>
      <c r="BD88" s="8"/>
      <c r="BE88" s="8"/>
      <c r="BF88" s="8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</row>
    <row r="89" spans="3:78" ht="18">
      <c r="C89" s="8"/>
      <c r="D89" s="8"/>
      <c r="E89" s="8"/>
      <c r="F89" s="150"/>
      <c r="G89" s="8"/>
      <c r="H89" s="8"/>
      <c r="I89" s="8"/>
      <c r="J89" s="146"/>
      <c r="K89" s="8"/>
      <c r="L89" s="8"/>
      <c r="M89" s="8"/>
      <c r="N89" s="146"/>
      <c r="O89" s="8"/>
      <c r="P89" s="8"/>
      <c r="Q89" s="8"/>
      <c r="R89" s="146"/>
      <c r="S89" s="8"/>
      <c r="T89" s="8"/>
      <c r="U89" s="8"/>
      <c r="V89" s="146"/>
      <c r="W89" s="8"/>
      <c r="X89" s="8"/>
      <c r="Y89" s="8"/>
      <c r="Z89" s="146"/>
      <c r="AA89" s="8"/>
      <c r="AB89" s="8"/>
      <c r="AC89" s="8"/>
      <c r="AD89" s="8"/>
      <c r="AE89" s="8"/>
      <c r="AF89" s="146"/>
      <c r="AG89" s="8"/>
      <c r="AH89" s="8"/>
      <c r="AI89" s="8"/>
      <c r="AJ89" s="146"/>
      <c r="AK89" s="8"/>
      <c r="AL89" s="8"/>
      <c r="AM89" s="8"/>
      <c r="AN89" s="146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8"/>
      <c r="BD89" s="8"/>
      <c r="BE89" s="8"/>
      <c r="BF89" s="8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</row>
    <row r="90" spans="3:78" ht="18">
      <c r="C90" s="8"/>
      <c r="D90" s="8"/>
      <c r="E90" s="8"/>
      <c r="F90" s="150"/>
      <c r="G90" s="8"/>
      <c r="H90" s="8"/>
      <c r="I90" s="8"/>
      <c r="J90" s="146"/>
      <c r="K90" s="8"/>
      <c r="L90" s="8"/>
      <c r="M90" s="8"/>
      <c r="N90" s="146"/>
      <c r="O90" s="8"/>
      <c r="P90" s="8"/>
      <c r="Q90" s="8"/>
      <c r="R90" s="146"/>
      <c r="S90" s="8"/>
      <c r="T90" s="8"/>
      <c r="U90" s="8"/>
      <c r="V90" s="146"/>
      <c r="W90" s="8"/>
      <c r="X90" s="8"/>
      <c r="Y90" s="8"/>
      <c r="Z90" s="146"/>
      <c r="AA90" s="8"/>
      <c r="AB90" s="8"/>
      <c r="AC90" s="8"/>
      <c r="AD90" s="8"/>
      <c r="AE90" s="8"/>
      <c r="AF90" s="146"/>
      <c r="AG90" s="8"/>
      <c r="AH90" s="8"/>
      <c r="AI90" s="8"/>
      <c r="AJ90" s="146"/>
      <c r="AK90" s="8"/>
      <c r="AL90" s="8"/>
      <c r="AM90" s="8"/>
      <c r="AN90" s="146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8"/>
      <c r="BD90" s="8"/>
      <c r="BE90" s="8"/>
      <c r="BF90" s="8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</row>
    <row r="91" spans="3:78" ht="18">
      <c r="C91" s="3"/>
      <c r="D91" s="3"/>
      <c r="E91" s="3"/>
      <c r="F91" s="150"/>
      <c r="G91" s="3"/>
      <c r="H91" s="3"/>
      <c r="I91" s="3"/>
      <c r="J91" s="146"/>
      <c r="K91" s="3"/>
      <c r="L91" s="3"/>
      <c r="M91" s="3"/>
      <c r="N91" s="146"/>
      <c r="O91" s="3"/>
      <c r="P91" s="3"/>
      <c r="Q91" s="3"/>
      <c r="R91" s="146"/>
      <c r="S91" s="3"/>
      <c r="T91" s="3"/>
      <c r="U91" s="3"/>
      <c r="V91" s="146"/>
      <c r="W91" s="3"/>
      <c r="X91" s="3"/>
      <c r="Y91" s="3"/>
      <c r="Z91" s="146"/>
      <c r="AA91" s="3"/>
      <c r="AB91" s="3"/>
      <c r="AC91" s="3"/>
      <c r="AD91" s="3"/>
      <c r="AE91" s="3"/>
      <c r="AF91" s="146"/>
      <c r="AG91" s="3"/>
      <c r="AH91" s="3"/>
      <c r="AI91" s="3"/>
      <c r="AJ91" s="146"/>
      <c r="AK91" s="3"/>
      <c r="AL91" s="3"/>
      <c r="AM91" s="3"/>
      <c r="AN91" s="146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</row>
    <row r="92" spans="3:78" ht="18">
      <c r="C92" s="3"/>
      <c r="D92" s="3"/>
      <c r="E92" s="3"/>
      <c r="F92" s="150"/>
      <c r="G92" s="3"/>
      <c r="H92" s="3"/>
      <c r="I92" s="3"/>
      <c r="J92" s="146"/>
      <c r="K92" s="3"/>
      <c r="L92" s="3"/>
      <c r="M92" s="3"/>
      <c r="N92" s="146"/>
      <c r="O92" s="3"/>
      <c r="P92" s="3"/>
      <c r="Q92" s="3"/>
      <c r="R92" s="146"/>
      <c r="S92" s="3"/>
      <c r="T92" s="3"/>
      <c r="U92" s="3"/>
      <c r="V92" s="146"/>
      <c r="W92" s="3"/>
      <c r="X92" s="3"/>
      <c r="Y92" s="3"/>
      <c r="Z92" s="146"/>
      <c r="AA92" s="3"/>
      <c r="AB92" s="3"/>
      <c r="AC92" s="3"/>
      <c r="AD92" s="3"/>
      <c r="AE92" s="3"/>
      <c r="AF92" s="146"/>
      <c r="AG92" s="3"/>
      <c r="AH92" s="3"/>
      <c r="AI92" s="3"/>
      <c r="AJ92" s="146"/>
      <c r="AK92" s="3"/>
      <c r="AL92" s="3"/>
      <c r="AM92" s="3"/>
      <c r="AN92" s="146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</row>
    <row r="93" spans="3:78" ht="18">
      <c r="C93" s="3"/>
      <c r="D93" s="3"/>
      <c r="E93" s="3"/>
      <c r="F93" s="150"/>
      <c r="G93" s="3"/>
      <c r="H93" s="3"/>
      <c r="I93" s="3"/>
      <c r="J93" s="146"/>
      <c r="K93" s="3"/>
      <c r="L93" s="3"/>
      <c r="M93" s="3"/>
      <c r="N93" s="146"/>
      <c r="O93" s="3"/>
      <c r="P93" s="3"/>
      <c r="Q93" s="3"/>
      <c r="R93" s="146"/>
      <c r="S93" s="3"/>
      <c r="T93" s="3"/>
      <c r="U93" s="3"/>
      <c r="V93" s="146"/>
      <c r="W93" s="3"/>
      <c r="X93" s="3"/>
      <c r="Y93" s="3"/>
      <c r="Z93" s="146"/>
      <c r="AA93" s="3"/>
      <c r="AB93" s="3"/>
      <c r="AC93" s="3"/>
      <c r="AD93" s="3"/>
      <c r="AE93" s="3"/>
      <c r="AF93" s="146"/>
      <c r="AG93" s="3"/>
      <c r="AH93" s="3"/>
      <c r="AI93" s="3"/>
      <c r="AJ93" s="146"/>
      <c r="AK93" s="3"/>
      <c r="AL93" s="3"/>
      <c r="AM93" s="3"/>
      <c r="AN93" s="146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</row>
    <row r="94" spans="3:78" ht="18">
      <c r="C94" s="3"/>
      <c r="D94" s="3"/>
      <c r="E94" s="3"/>
      <c r="F94" s="150"/>
      <c r="G94" s="3"/>
      <c r="H94" s="3"/>
      <c r="I94" s="3"/>
      <c r="J94" s="146"/>
      <c r="K94" s="3"/>
      <c r="L94" s="3"/>
      <c r="M94" s="3"/>
      <c r="N94" s="146"/>
      <c r="O94" s="3"/>
      <c r="P94" s="3"/>
      <c r="Q94" s="3"/>
      <c r="R94" s="146"/>
      <c r="S94" s="3"/>
      <c r="T94" s="3"/>
      <c r="U94" s="3"/>
      <c r="V94" s="146"/>
      <c r="W94" s="3"/>
      <c r="X94" s="3"/>
      <c r="Y94" s="3"/>
      <c r="Z94" s="146"/>
      <c r="AA94" s="3"/>
      <c r="AB94" s="3"/>
      <c r="AC94" s="3"/>
      <c r="AD94" s="3"/>
      <c r="AE94" s="3"/>
      <c r="AF94" s="146"/>
      <c r="AG94" s="3"/>
      <c r="AH94" s="3"/>
      <c r="AI94" s="3"/>
      <c r="AJ94" s="146"/>
      <c r="AK94" s="3"/>
      <c r="AL94" s="3"/>
      <c r="AM94" s="3"/>
      <c r="AN94" s="146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</row>
    <row r="95" spans="3:78" ht="18">
      <c r="C95" s="3"/>
      <c r="D95" s="3"/>
      <c r="E95" s="3"/>
      <c r="F95" s="150"/>
      <c r="G95" s="3"/>
      <c r="H95" s="3"/>
      <c r="I95" s="3"/>
      <c r="J95" s="146"/>
      <c r="K95" s="3"/>
      <c r="L95" s="3"/>
      <c r="M95" s="3"/>
      <c r="N95" s="146"/>
      <c r="O95" s="3"/>
      <c r="P95" s="3"/>
      <c r="Q95" s="3"/>
      <c r="R95" s="146"/>
      <c r="S95" s="3"/>
      <c r="T95" s="3"/>
      <c r="U95" s="3"/>
      <c r="V95" s="146"/>
      <c r="W95" s="3"/>
      <c r="X95" s="3"/>
      <c r="Y95" s="3"/>
      <c r="Z95" s="146"/>
      <c r="AA95" s="3"/>
      <c r="AB95" s="3"/>
      <c r="AC95" s="3"/>
      <c r="AD95" s="3"/>
      <c r="AE95" s="3"/>
      <c r="AF95" s="146"/>
      <c r="AG95" s="3"/>
      <c r="AH95" s="3"/>
      <c r="AI95" s="3"/>
      <c r="AJ95" s="146"/>
      <c r="AK95" s="3"/>
      <c r="AL95" s="3"/>
      <c r="AM95" s="3"/>
      <c r="AN95" s="146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</row>
    <row r="96" spans="3:78" ht="18">
      <c r="C96" s="3"/>
      <c r="D96" s="3"/>
      <c r="E96" s="3"/>
      <c r="F96" s="150"/>
      <c r="G96" s="3"/>
      <c r="H96" s="3"/>
      <c r="I96" s="3"/>
      <c r="J96" s="146"/>
      <c r="K96" s="3"/>
      <c r="L96" s="3"/>
      <c r="M96" s="3"/>
      <c r="N96" s="146"/>
      <c r="O96" s="3"/>
      <c r="P96" s="3"/>
      <c r="Q96" s="3"/>
      <c r="R96" s="146"/>
      <c r="S96" s="3"/>
      <c r="T96" s="3"/>
      <c r="U96" s="3"/>
      <c r="V96" s="146"/>
      <c r="W96" s="3"/>
      <c r="X96" s="3"/>
      <c r="Y96" s="3"/>
      <c r="Z96" s="146"/>
      <c r="AA96" s="3"/>
      <c r="AB96" s="3"/>
      <c r="AC96" s="3"/>
      <c r="AD96" s="3"/>
      <c r="AE96" s="3"/>
      <c r="AF96" s="146"/>
      <c r="AG96" s="3"/>
      <c r="AH96" s="3"/>
      <c r="AI96" s="3"/>
      <c r="AJ96" s="146"/>
      <c r="AK96" s="3"/>
      <c r="AL96" s="3"/>
      <c r="AM96" s="3"/>
      <c r="AN96" s="146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</row>
    <row r="97" spans="3:78" ht="18">
      <c r="C97" s="3"/>
      <c r="D97" s="3"/>
      <c r="E97" s="3"/>
      <c r="F97" s="150"/>
      <c r="G97" s="3"/>
      <c r="H97" s="3"/>
      <c r="I97" s="3"/>
      <c r="J97" s="146"/>
      <c r="K97" s="3"/>
      <c r="L97" s="3"/>
      <c r="M97" s="3"/>
      <c r="N97" s="146"/>
      <c r="O97" s="3"/>
      <c r="P97" s="3"/>
      <c r="Q97" s="3"/>
      <c r="R97" s="146"/>
      <c r="S97" s="3"/>
      <c r="T97" s="3"/>
      <c r="U97" s="3"/>
      <c r="V97" s="146"/>
      <c r="W97" s="3"/>
      <c r="X97" s="3"/>
      <c r="Y97" s="3"/>
      <c r="Z97" s="146"/>
      <c r="AA97" s="3"/>
      <c r="AB97" s="3"/>
      <c r="AC97" s="3"/>
      <c r="AD97" s="3"/>
      <c r="AE97" s="3"/>
      <c r="AF97" s="146"/>
      <c r="AG97" s="3"/>
      <c r="AH97" s="3"/>
      <c r="AI97" s="3"/>
      <c r="AJ97" s="146"/>
      <c r="AK97" s="3"/>
      <c r="AL97" s="3"/>
      <c r="AM97" s="3"/>
      <c r="AN97" s="146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</row>
    <row r="98" spans="3:78" ht="18">
      <c r="C98" s="3"/>
      <c r="D98" s="3"/>
      <c r="E98" s="3"/>
      <c r="F98" s="150"/>
      <c r="G98" s="3"/>
      <c r="H98" s="3"/>
      <c r="I98" s="3"/>
      <c r="J98" s="146"/>
      <c r="K98" s="3"/>
      <c r="L98" s="3"/>
      <c r="M98" s="3"/>
      <c r="N98" s="146"/>
      <c r="O98" s="3"/>
      <c r="P98" s="3"/>
      <c r="Q98" s="3"/>
      <c r="R98" s="146"/>
      <c r="S98" s="3"/>
      <c r="T98" s="3"/>
      <c r="U98" s="3"/>
      <c r="V98" s="146"/>
      <c r="W98" s="3"/>
      <c r="X98" s="3"/>
      <c r="Y98" s="3"/>
      <c r="Z98" s="146"/>
      <c r="AA98" s="3"/>
      <c r="AB98" s="3"/>
      <c r="AC98" s="3"/>
      <c r="AD98" s="3"/>
      <c r="AE98" s="3"/>
      <c r="AF98" s="146"/>
      <c r="AG98" s="3"/>
      <c r="AH98" s="3"/>
      <c r="AI98" s="3"/>
      <c r="AJ98" s="146"/>
      <c r="AK98" s="3"/>
      <c r="AL98" s="3"/>
      <c r="AM98" s="3"/>
      <c r="AN98" s="146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</row>
    <row r="99" spans="3:78" ht="18">
      <c r="C99" s="3"/>
      <c r="D99" s="3"/>
      <c r="E99" s="3"/>
      <c r="F99" s="150"/>
      <c r="G99" s="3"/>
      <c r="H99" s="3"/>
      <c r="I99" s="3"/>
      <c r="J99" s="146"/>
      <c r="K99" s="3"/>
      <c r="L99" s="3"/>
      <c r="M99" s="3"/>
      <c r="N99" s="146"/>
      <c r="O99" s="3"/>
      <c r="P99" s="3"/>
      <c r="Q99" s="3"/>
      <c r="R99" s="146"/>
      <c r="S99" s="3"/>
      <c r="T99" s="3"/>
      <c r="U99" s="3"/>
      <c r="V99" s="146"/>
      <c r="W99" s="3"/>
      <c r="X99" s="3"/>
      <c r="Y99" s="3"/>
      <c r="Z99" s="146"/>
      <c r="AA99" s="3"/>
      <c r="AB99" s="3"/>
      <c r="AC99" s="3"/>
      <c r="AD99" s="3"/>
      <c r="AE99" s="3"/>
      <c r="AF99" s="146"/>
      <c r="AG99" s="3"/>
      <c r="AH99" s="3"/>
      <c r="AI99" s="3"/>
      <c r="AJ99" s="146"/>
      <c r="AK99" s="3"/>
      <c r="AL99" s="3"/>
      <c r="AM99" s="3"/>
      <c r="AN99" s="146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</row>
    <row r="100" spans="3:78" ht="18">
      <c r="C100" s="3"/>
      <c r="D100" s="3"/>
      <c r="E100" s="3"/>
      <c r="F100" s="150"/>
      <c r="G100" s="3"/>
      <c r="H100" s="3"/>
      <c r="I100" s="3"/>
      <c r="J100" s="146"/>
      <c r="K100" s="3"/>
      <c r="L100" s="3"/>
      <c r="M100" s="3"/>
      <c r="N100" s="146"/>
      <c r="O100" s="3"/>
      <c r="P100" s="3"/>
      <c r="Q100" s="3"/>
      <c r="R100" s="146"/>
      <c r="S100" s="3"/>
      <c r="T100" s="3"/>
      <c r="U100" s="3"/>
      <c r="V100" s="146"/>
      <c r="W100" s="3"/>
      <c r="X100" s="3"/>
      <c r="Y100" s="3"/>
      <c r="Z100" s="146"/>
      <c r="AA100" s="3"/>
      <c r="AB100" s="3"/>
      <c r="AC100" s="3"/>
      <c r="AD100" s="3"/>
      <c r="AE100" s="3"/>
      <c r="AF100" s="146"/>
      <c r="AG100" s="3"/>
      <c r="AH100" s="3"/>
      <c r="AI100" s="3"/>
      <c r="AJ100" s="146"/>
      <c r="AK100" s="3"/>
      <c r="AL100" s="3"/>
      <c r="AM100" s="3"/>
      <c r="AN100" s="146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</row>
    <row r="101" spans="3:78" ht="18">
      <c r="C101" s="3"/>
      <c r="D101" s="3"/>
      <c r="E101" s="3"/>
      <c r="F101" s="150"/>
      <c r="G101" s="3"/>
      <c r="H101" s="3"/>
      <c r="I101" s="3"/>
      <c r="J101" s="146"/>
      <c r="K101" s="3"/>
      <c r="L101" s="3"/>
      <c r="M101" s="3"/>
      <c r="N101" s="146"/>
      <c r="O101" s="3"/>
      <c r="P101" s="3"/>
      <c r="Q101" s="3"/>
      <c r="R101" s="146"/>
      <c r="S101" s="3"/>
      <c r="T101" s="3"/>
      <c r="U101" s="3"/>
      <c r="V101" s="146"/>
      <c r="W101" s="3"/>
      <c r="X101" s="3"/>
      <c r="Y101" s="3"/>
      <c r="Z101" s="146"/>
      <c r="AA101" s="3"/>
      <c r="AB101" s="3"/>
      <c r="AC101" s="3"/>
      <c r="AD101" s="3"/>
      <c r="AE101" s="3"/>
      <c r="AF101" s="146"/>
      <c r="AG101" s="3"/>
      <c r="AH101" s="3"/>
      <c r="AI101" s="3"/>
      <c r="AJ101" s="146"/>
      <c r="AK101" s="3"/>
      <c r="AL101" s="3"/>
      <c r="AM101" s="3"/>
      <c r="AN101" s="146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</row>
    <row r="102" spans="3:78" ht="18">
      <c r="C102" s="3"/>
      <c r="D102" s="3"/>
      <c r="E102" s="3"/>
      <c r="F102" s="150"/>
      <c r="G102" s="3"/>
      <c r="H102" s="3"/>
      <c r="I102" s="3"/>
      <c r="J102" s="146"/>
      <c r="K102" s="3"/>
      <c r="L102" s="3"/>
      <c r="M102" s="3"/>
      <c r="N102" s="146"/>
      <c r="O102" s="3"/>
      <c r="P102" s="3"/>
      <c r="Q102" s="3"/>
      <c r="R102" s="146"/>
      <c r="S102" s="3"/>
      <c r="T102" s="3"/>
      <c r="U102" s="3"/>
      <c r="V102" s="146"/>
      <c r="W102" s="3"/>
      <c r="X102" s="3"/>
      <c r="Y102" s="3"/>
      <c r="Z102" s="146"/>
      <c r="AA102" s="3"/>
      <c r="AB102" s="3"/>
      <c r="AC102" s="3"/>
      <c r="AD102" s="3"/>
      <c r="AE102" s="3"/>
      <c r="AF102" s="146"/>
      <c r="AG102" s="3"/>
      <c r="AH102" s="3"/>
      <c r="AI102" s="3"/>
      <c r="AJ102" s="146"/>
      <c r="AK102" s="3"/>
      <c r="AL102" s="3"/>
      <c r="AM102" s="3"/>
      <c r="AN102" s="146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</row>
    <row r="103" spans="3:78" ht="18">
      <c r="C103" s="3"/>
      <c r="D103" s="3"/>
      <c r="E103" s="3"/>
      <c r="F103" s="150"/>
      <c r="G103" s="3"/>
      <c r="H103" s="3"/>
      <c r="I103" s="3"/>
      <c r="J103" s="146"/>
      <c r="K103" s="3"/>
      <c r="L103" s="3"/>
      <c r="M103" s="3"/>
      <c r="N103" s="146"/>
      <c r="O103" s="3"/>
      <c r="P103" s="3"/>
      <c r="Q103" s="3"/>
      <c r="R103" s="146"/>
      <c r="S103" s="3"/>
      <c r="T103" s="3"/>
      <c r="U103" s="3"/>
      <c r="V103" s="146"/>
      <c r="W103" s="3"/>
      <c r="X103" s="3"/>
      <c r="Y103" s="3"/>
      <c r="Z103" s="146"/>
      <c r="AA103" s="3"/>
      <c r="AB103" s="3"/>
      <c r="AC103" s="3"/>
      <c r="AD103" s="3"/>
      <c r="AE103" s="3"/>
      <c r="AF103" s="146"/>
      <c r="AG103" s="3"/>
      <c r="AH103" s="3"/>
      <c r="AI103" s="3"/>
      <c r="AJ103" s="146"/>
      <c r="AK103" s="3"/>
      <c r="AL103" s="3"/>
      <c r="AM103" s="3"/>
      <c r="AN103" s="146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</row>
    <row r="104" spans="3:78" ht="18">
      <c r="C104" s="3"/>
      <c r="D104" s="3"/>
      <c r="E104" s="3"/>
      <c r="F104" s="150"/>
      <c r="G104" s="3"/>
      <c r="H104" s="3"/>
      <c r="I104" s="3"/>
      <c r="J104" s="146"/>
      <c r="K104" s="3"/>
      <c r="L104" s="3"/>
      <c r="M104" s="3"/>
      <c r="N104" s="146"/>
      <c r="O104" s="3"/>
      <c r="P104" s="3"/>
      <c r="Q104" s="3"/>
      <c r="R104" s="146"/>
      <c r="S104" s="3"/>
      <c r="T104" s="3"/>
      <c r="U104" s="3"/>
      <c r="V104" s="146"/>
      <c r="W104" s="3"/>
      <c r="X104" s="3"/>
      <c r="Y104" s="3"/>
      <c r="Z104" s="146"/>
      <c r="AA104" s="3"/>
      <c r="AB104" s="3"/>
      <c r="AC104" s="3"/>
      <c r="AD104" s="3"/>
      <c r="AE104" s="3"/>
      <c r="AF104" s="146"/>
      <c r="AG104" s="3"/>
      <c r="AH104" s="3"/>
      <c r="AI104" s="3"/>
      <c r="AJ104" s="146"/>
      <c r="AK104" s="3"/>
      <c r="AL104" s="3"/>
      <c r="AM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</row>
    <row r="105" spans="3:78" ht="18">
      <c r="C105" s="3"/>
      <c r="D105" s="3"/>
      <c r="E105" s="3"/>
      <c r="F105" s="150"/>
      <c r="G105" s="3"/>
      <c r="H105" s="3"/>
      <c r="I105" s="3"/>
      <c r="J105" s="146"/>
      <c r="K105" s="3"/>
      <c r="L105" s="3"/>
      <c r="M105" s="3"/>
      <c r="N105" s="146"/>
      <c r="O105" s="3"/>
      <c r="P105" s="3"/>
      <c r="Q105" s="3"/>
      <c r="R105" s="146"/>
      <c r="S105" s="3"/>
      <c r="T105" s="3"/>
      <c r="U105" s="3"/>
      <c r="V105" s="146"/>
      <c r="W105" s="3"/>
      <c r="X105" s="3"/>
      <c r="Y105" s="3"/>
      <c r="Z105" s="146"/>
      <c r="AA105" s="3"/>
      <c r="AB105" s="3"/>
      <c r="AC105" s="3"/>
      <c r="AD105" s="3"/>
      <c r="AE105" s="3"/>
      <c r="AF105" s="146"/>
      <c r="AG105" s="3"/>
      <c r="AH105" s="3"/>
      <c r="AI105" s="3"/>
      <c r="AJ105" s="146"/>
      <c r="AK105" s="3"/>
      <c r="AL105" s="3"/>
      <c r="AM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</row>
    <row r="106" spans="3:78" ht="18">
      <c r="C106" s="3"/>
      <c r="D106" s="3"/>
      <c r="E106" s="3"/>
      <c r="F106" s="150"/>
      <c r="G106" s="3"/>
      <c r="H106" s="3"/>
      <c r="I106" s="3"/>
      <c r="J106" s="146"/>
      <c r="K106" s="3"/>
      <c r="L106" s="3"/>
      <c r="M106" s="3"/>
      <c r="N106" s="146"/>
      <c r="O106" s="3"/>
      <c r="P106" s="3"/>
      <c r="Q106" s="3"/>
      <c r="R106" s="146"/>
      <c r="S106" s="3"/>
      <c r="T106" s="3"/>
      <c r="U106" s="3"/>
      <c r="V106" s="146"/>
      <c r="W106" s="3"/>
      <c r="X106" s="3"/>
      <c r="Y106" s="3"/>
      <c r="Z106" s="146"/>
      <c r="AA106" s="3"/>
      <c r="AB106" s="3"/>
      <c r="AC106" s="3"/>
      <c r="AD106" s="3"/>
      <c r="AE106" s="3"/>
      <c r="AF106" s="146"/>
      <c r="AG106" s="3"/>
      <c r="AH106" s="3"/>
      <c r="AI106" s="3"/>
      <c r="AJ106" s="146"/>
      <c r="AK106" s="3"/>
      <c r="AL106" s="3"/>
      <c r="AM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</row>
    <row r="107" spans="3:78" ht="18">
      <c r="C107" s="3"/>
      <c r="D107" s="3"/>
      <c r="E107" s="3"/>
      <c r="F107" s="150"/>
      <c r="G107" s="3"/>
      <c r="H107" s="3"/>
      <c r="I107" s="3"/>
      <c r="J107" s="146"/>
      <c r="K107" s="3"/>
      <c r="L107" s="3"/>
      <c r="M107" s="3"/>
      <c r="N107" s="146"/>
      <c r="O107" s="3"/>
      <c r="P107" s="3"/>
      <c r="Q107" s="3"/>
      <c r="R107" s="146"/>
      <c r="S107" s="3"/>
      <c r="T107" s="3"/>
      <c r="U107" s="3"/>
      <c r="V107" s="146"/>
      <c r="W107" s="3"/>
      <c r="X107" s="3"/>
      <c r="Y107" s="3"/>
      <c r="Z107" s="146"/>
      <c r="AA107" s="3"/>
      <c r="AB107" s="3"/>
      <c r="AC107" s="3"/>
      <c r="AD107" s="3"/>
      <c r="AE107" s="3"/>
      <c r="AF107" s="146"/>
      <c r="AG107" s="3"/>
      <c r="AH107" s="3"/>
      <c r="AI107" s="3"/>
      <c r="AJ107" s="146"/>
      <c r="AK107" s="3"/>
      <c r="AL107" s="3"/>
      <c r="AM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</row>
    <row r="108" spans="3:78" ht="18">
      <c r="C108" s="3"/>
      <c r="D108" s="3"/>
      <c r="E108" s="3"/>
      <c r="F108" s="150"/>
      <c r="G108" s="3"/>
      <c r="H108" s="3"/>
      <c r="I108" s="3"/>
      <c r="J108" s="146"/>
      <c r="K108" s="3"/>
      <c r="L108" s="3"/>
      <c r="M108" s="3"/>
      <c r="N108" s="146"/>
      <c r="O108" s="3"/>
      <c r="P108" s="3"/>
      <c r="Q108" s="3"/>
      <c r="R108" s="146"/>
      <c r="S108" s="3"/>
      <c r="T108" s="3"/>
      <c r="U108" s="3"/>
      <c r="V108" s="146"/>
      <c r="W108" s="3"/>
      <c r="X108" s="3"/>
      <c r="Y108" s="3"/>
      <c r="Z108" s="146"/>
      <c r="AA108" s="3"/>
      <c r="AB108" s="3"/>
      <c r="AC108" s="3"/>
      <c r="AD108" s="3"/>
      <c r="AE108" s="3"/>
      <c r="AF108" s="146"/>
      <c r="AG108" s="3"/>
      <c r="AH108" s="3"/>
      <c r="AI108" s="3"/>
      <c r="AJ108" s="146"/>
      <c r="AK108" s="3"/>
      <c r="AL108" s="3"/>
      <c r="AM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</row>
    <row r="109" spans="3:78" ht="18">
      <c r="C109" s="3"/>
      <c r="D109" s="3"/>
      <c r="E109" s="3"/>
      <c r="F109" s="150"/>
      <c r="G109" s="3"/>
      <c r="H109" s="3"/>
      <c r="I109" s="3"/>
      <c r="J109" s="146"/>
      <c r="K109" s="3"/>
      <c r="L109" s="3"/>
      <c r="M109" s="3"/>
      <c r="N109" s="146"/>
      <c r="O109" s="3"/>
      <c r="P109" s="3"/>
      <c r="Q109" s="3"/>
      <c r="R109" s="146"/>
      <c r="S109" s="3"/>
      <c r="T109" s="3"/>
      <c r="U109" s="3"/>
      <c r="V109" s="146"/>
      <c r="W109" s="3"/>
      <c r="X109" s="3"/>
      <c r="Y109" s="3"/>
      <c r="Z109" s="146"/>
      <c r="AA109" s="3"/>
      <c r="AB109" s="3"/>
      <c r="AC109" s="3"/>
      <c r="AD109" s="3"/>
      <c r="AE109" s="3"/>
      <c r="AF109" s="146"/>
      <c r="AG109" s="3"/>
      <c r="AH109" s="3"/>
      <c r="AI109" s="3"/>
      <c r="AJ109" s="146"/>
      <c r="AK109" s="3"/>
      <c r="AL109" s="3"/>
      <c r="AM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</row>
    <row r="110" spans="3:78" ht="18">
      <c r="C110" s="3"/>
      <c r="D110" s="3"/>
      <c r="E110" s="3"/>
      <c r="F110" s="150"/>
      <c r="G110" s="3"/>
      <c r="H110" s="3"/>
      <c r="I110" s="3"/>
      <c r="J110" s="146"/>
      <c r="K110" s="3"/>
      <c r="L110" s="3"/>
      <c r="M110" s="3"/>
      <c r="N110" s="146"/>
      <c r="O110" s="3"/>
      <c r="P110" s="3"/>
      <c r="Q110" s="3"/>
      <c r="R110" s="146"/>
      <c r="S110" s="3"/>
      <c r="T110" s="3"/>
      <c r="U110" s="3"/>
      <c r="V110" s="146"/>
      <c r="W110" s="3"/>
      <c r="X110" s="3"/>
      <c r="Y110" s="3"/>
      <c r="Z110" s="146"/>
      <c r="AA110" s="3"/>
      <c r="AB110" s="3"/>
      <c r="AC110" s="3"/>
      <c r="AD110" s="3"/>
      <c r="AE110" s="3"/>
      <c r="AF110" s="146"/>
      <c r="AG110" s="3"/>
      <c r="AH110" s="3"/>
      <c r="AI110" s="3"/>
      <c r="AJ110" s="146"/>
      <c r="AK110" s="3"/>
      <c r="AL110" s="3"/>
      <c r="AM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</row>
    <row r="111" spans="3:78" ht="18">
      <c r="C111" s="3"/>
      <c r="D111" s="3"/>
      <c r="E111" s="3"/>
      <c r="F111" s="150"/>
      <c r="G111" s="3"/>
      <c r="H111" s="3"/>
      <c r="I111" s="3"/>
      <c r="J111" s="146"/>
      <c r="K111" s="3"/>
      <c r="L111" s="3"/>
      <c r="M111" s="3"/>
      <c r="N111" s="146"/>
      <c r="O111" s="3"/>
      <c r="P111" s="3"/>
      <c r="Q111" s="3"/>
      <c r="R111" s="146"/>
      <c r="S111" s="3"/>
      <c r="T111" s="3"/>
      <c r="U111" s="3"/>
      <c r="V111" s="146"/>
      <c r="W111" s="3"/>
      <c r="X111" s="3"/>
      <c r="Y111" s="3"/>
      <c r="Z111" s="146"/>
      <c r="AA111" s="3"/>
      <c r="AB111" s="3"/>
      <c r="AC111" s="3"/>
      <c r="AD111" s="3"/>
      <c r="AE111" s="3"/>
      <c r="AF111" s="146"/>
      <c r="AG111" s="3"/>
      <c r="AH111" s="3"/>
      <c r="AI111" s="3"/>
      <c r="AJ111" s="146"/>
      <c r="AK111" s="3"/>
      <c r="AL111" s="3"/>
      <c r="AM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</row>
    <row r="112" spans="3:78" ht="18">
      <c r="C112" s="3"/>
      <c r="D112" s="3"/>
      <c r="E112" s="3"/>
      <c r="F112" s="150"/>
      <c r="G112" s="3"/>
      <c r="H112" s="3"/>
      <c r="I112" s="3"/>
      <c r="J112" s="146"/>
      <c r="K112" s="3"/>
      <c r="L112" s="3"/>
      <c r="M112" s="3"/>
      <c r="N112" s="146"/>
      <c r="O112" s="3"/>
      <c r="P112" s="3"/>
      <c r="Q112" s="3"/>
      <c r="R112" s="146"/>
      <c r="S112" s="3"/>
      <c r="T112" s="3"/>
      <c r="U112" s="3"/>
      <c r="V112" s="146"/>
      <c r="W112" s="3"/>
      <c r="X112" s="3"/>
      <c r="Y112" s="3"/>
      <c r="Z112" s="146"/>
      <c r="AA112" s="3"/>
      <c r="AB112" s="3"/>
      <c r="AC112" s="3"/>
      <c r="AD112" s="3"/>
      <c r="AE112" s="3"/>
      <c r="AF112" s="146"/>
      <c r="AG112" s="3"/>
      <c r="AH112" s="3"/>
      <c r="AI112" s="3"/>
      <c r="AJ112" s="146"/>
      <c r="AK112" s="3"/>
      <c r="AL112" s="3"/>
      <c r="AM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</row>
    <row r="113" spans="3:78" ht="18">
      <c r="C113" s="3"/>
      <c r="D113" s="3"/>
      <c r="E113" s="3"/>
      <c r="F113" s="150"/>
      <c r="G113" s="3"/>
      <c r="H113" s="3"/>
      <c r="I113" s="3"/>
      <c r="J113" s="146"/>
      <c r="K113" s="3"/>
      <c r="L113" s="3"/>
      <c r="M113" s="3"/>
      <c r="N113" s="146"/>
      <c r="O113" s="3"/>
      <c r="P113" s="3"/>
      <c r="Q113" s="3"/>
      <c r="R113" s="146"/>
      <c r="S113" s="3"/>
      <c r="T113" s="3"/>
      <c r="U113" s="3"/>
      <c r="V113" s="146"/>
      <c r="W113" s="3"/>
      <c r="X113" s="3"/>
      <c r="Y113" s="3"/>
      <c r="Z113" s="146"/>
      <c r="AA113" s="3"/>
      <c r="AB113" s="3"/>
      <c r="AC113" s="3"/>
      <c r="AD113" s="3"/>
      <c r="AE113" s="3"/>
      <c r="AF113" s="146"/>
      <c r="AG113" s="3"/>
      <c r="AH113" s="3"/>
      <c r="AI113" s="3"/>
      <c r="AJ113" s="146"/>
      <c r="AK113" s="3"/>
      <c r="AL113" s="3"/>
      <c r="AM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</row>
    <row r="114" spans="3:78" ht="18">
      <c r="C114" s="3"/>
      <c r="D114" s="3"/>
      <c r="E114" s="3"/>
      <c r="F114" s="150"/>
      <c r="G114" s="3"/>
      <c r="H114" s="3"/>
      <c r="I114" s="3"/>
      <c r="J114" s="146"/>
      <c r="K114" s="3"/>
      <c r="L114" s="3"/>
      <c r="M114" s="3"/>
      <c r="N114" s="146"/>
      <c r="O114" s="3"/>
      <c r="P114" s="3"/>
      <c r="Q114" s="3"/>
      <c r="R114" s="146"/>
      <c r="S114" s="3"/>
      <c r="T114" s="3"/>
      <c r="U114" s="3"/>
      <c r="V114" s="146"/>
      <c r="W114" s="3"/>
      <c r="X114" s="3"/>
      <c r="Y114" s="3"/>
      <c r="Z114" s="146"/>
      <c r="AA114" s="3"/>
      <c r="AB114" s="3"/>
      <c r="AC114" s="3"/>
      <c r="AD114" s="3"/>
      <c r="AE114" s="3"/>
      <c r="AF114" s="146"/>
      <c r="AG114" s="3"/>
      <c r="AH114" s="3"/>
      <c r="AI114" s="3"/>
      <c r="AJ114" s="146"/>
      <c r="AK114" s="3"/>
      <c r="AL114" s="3"/>
      <c r="AM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</row>
    <row r="115" spans="3:78" ht="18">
      <c r="C115" s="3"/>
      <c r="D115" s="3"/>
      <c r="E115" s="3"/>
      <c r="F115" s="150"/>
      <c r="G115" s="3"/>
      <c r="H115" s="3"/>
      <c r="I115" s="3"/>
      <c r="J115" s="146"/>
      <c r="K115" s="3"/>
      <c r="L115" s="3"/>
      <c r="M115" s="3"/>
      <c r="N115" s="146"/>
      <c r="O115" s="3"/>
      <c r="P115" s="3"/>
      <c r="Q115" s="3"/>
      <c r="R115" s="146"/>
      <c r="S115" s="3"/>
      <c r="T115" s="3"/>
      <c r="U115" s="3"/>
      <c r="V115" s="146"/>
      <c r="W115" s="3"/>
      <c r="X115" s="3"/>
      <c r="Y115" s="3"/>
      <c r="Z115" s="146"/>
      <c r="AA115" s="3"/>
      <c r="AB115" s="3"/>
      <c r="AC115" s="3"/>
      <c r="AD115" s="3"/>
      <c r="AE115" s="3"/>
      <c r="AF115" s="146"/>
      <c r="AG115" s="3"/>
      <c r="AH115" s="3"/>
      <c r="AI115" s="3"/>
      <c r="AJ115" s="146"/>
      <c r="AK115" s="3"/>
      <c r="AL115" s="3"/>
      <c r="AM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</row>
    <row r="116" spans="3:78" ht="18">
      <c r="C116" s="3"/>
      <c r="D116" s="3"/>
      <c r="E116" s="3"/>
      <c r="F116" s="150"/>
      <c r="G116" s="3"/>
      <c r="H116" s="3"/>
      <c r="I116" s="3"/>
      <c r="J116" s="146"/>
      <c r="K116" s="3"/>
      <c r="L116" s="3"/>
      <c r="M116" s="3"/>
      <c r="N116" s="146"/>
      <c r="O116" s="3"/>
      <c r="P116" s="3"/>
      <c r="Q116" s="3"/>
      <c r="R116" s="146"/>
      <c r="S116" s="3"/>
      <c r="T116" s="3"/>
      <c r="U116" s="3"/>
      <c r="V116" s="146"/>
      <c r="W116" s="3"/>
      <c r="X116" s="3"/>
      <c r="Y116" s="3"/>
      <c r="Z116" s="146"/>
      <c r="AA116" s="3"/>
      <c r="AB116" s="3"/>
      <c r="AC116" s="3"/>
      <c r="AD116" s="3"/>
      <c r="AE116" s="3"/>
      <c r="AF116" s="146"/>
      <c r="AG116" s="3"/>
      <c r="AH116" s="3"/>
      <c r="AI116" s="3"/>
      <c r="AJ116" s="146"/>
      <c r="AK116" s="3"/>
      <c r="AL116" s="3"/>
      <c r="AM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</row>
    <row r="117" spans="3:78" ht="18">
      <c r="C117" s="3"/>
      <c r="D117" s="3"/>
      <c r="E117" s="3"/>
      <c r="F117" s="150"/>
      <c r="G117" s="3"/>
      <c r="H117" s="3"/>
      <c r="I117" s="3"/>
      <c r="J117" s="146"/>
      <c r="K117" s="3"/>
      <c r="L117" s="3"/>
      <c r="M117" s="3"/>
      <c r="N117" s="146"/>
      <c r="O117" s="3"/>
      <c r="P117" s="3"/>
      <c r="Q117" s="3"/>
      <c r="R117" s="146"/>
      <c r="S117" s="3"/>
      <c r="T117" s="3"/>
      <c r="U117" s="3"/>
      <c r="V117" s="146"/>
      <c r="W117" s="3"/>
      <c r="X117" s="3"/>
      <c r="Y117" s="3"/>
      <c r="Z117" s="146"/>
      <c r="AA117" s="3"/>
      <c r="AB117" s="3"/>
      <c r="AC117" s="3"/>
      <c r="AD117" s="3"/>
      <c r="AE117" s="3"/>
      <c r="AF117" s="146"/>
      <c r="AG117" s="3"/>
      <c r="AH117" s="3"/>
      <c r="AI117" s="3"/>
      <c r="AJ117" s="146"/>
      <c r="AK117" s="3"/>
      <c r="AL117" s="3"/>
      <c r="AM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</row>
    <row r="118" spans="3:78" ht="18">
      <c r="C118" s="3"/>
      <c r="D118" s="3"/>
      <c r="E118" s="3"/>
      <c r="F118" s="150"/>
      <c r="G118" s="3"/>
      <c r="H118" s="3"/>
      <c r="I118" s="3"/>
      <c r="J118" s="146"/>
      <c r="K118" s="3"/>
      <c r="L118" s="3"/>
      <c r="M118" s="3"/>
      <c r="N118" s="146"/>
      <c r="O118" s="3"/>
      <c r="P118" s="3"/>
      <c r="Q118" s="3"/>
      <c r="R118" s="146"/>
      <c r="S118" s="3"/>
      <c r="T118" s="3"/>
      <c r="U118" s="3"/>
      <c r="V118" s="146"/>
      <c r="W118" s="3"/>
      <c r="X118" s="3"/>
      <c r="Y118" s="3"/>
      <c r="Z118" s="146"/>
      <c r="AA118" s="3"/>
      <c r="AB118" s="3"/>
      <c r="AC118" s="3"/>
      <c r="AD118" s="3"/>
      <c r="AE118" s="3"/>
      <c r="AF118" s="146"/>
      <c r="AG118" s="3"/>
      <c r="AH118" s="3"/>
      <c r="AI118" s="3"/>
      <c r="AJ118" s="146"/>
      <c r="AK118" s="3"/>
      <c r="AL118" s="3"/>
      <c r="AM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</row>
    <row r="119" spans="3:78" ht="18">
      <c r="C119" s="3"/>
      <c r="D119" s="3"/>
      <c r="E119" s="3"/>
      <c r="F119" s="150"/>
      <c r="G119" s="3"/>
      <c r="H119" s="3"/>
      <c r="I119" s="3"/>
      <c r="J119" s="146"/>
      <c r="K119" s="3"/>
      <c r="L119" s="3"/>
      <c r="M119" s="3"/>
      <c r="N119" s="146"/>
      <c r="O119" s="3"/>
      <c r="P119" s="3"/>
      <c r="Q119" s="3"/>
      <c r="R119" s="146"/>
      <c r="S119" s="3"/>
      <c r="T119" s="3"/>
      <c r="U119" s="3"/>
      <c r="V119" s="146"/>
      <c r="W119" s="3"/>
      <c r="X119" s="3"/>
      <c r="Y119" s="3"/>
      <c r="Z119" s="146"/>
      <c r="AA119" s="3"/>
      <c r="AB119" s="3"/>
      <c r="AC119" s="3"/>
      <c r="AD119" s="3"/>
      <c r="AE119" s="3"/>
      <c r="AF119" s="146"/>
      <c r="AG119" s="3"/>
      <c r="AH119" s="3"/>
      <c r="AI119" s="3"/>
      <c r="AJ119" s="146"/>
      <c r="AK119" s="3"/>
      <c r="AL119" s="3"/>
      <c r="AM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</row>
    <row r="120" spans="3:78" ht="18">
      <c r="C120" s="3"/>
      <c r="D120" s="3"/>
      <c r="E120" s="3"/>
      <c r="F120" s="150"/>
      <c r="G120" s="3"/>
      <c r="H120" s="3"/>
      <c r="I120" s="3"/>
      <c r="J120" s="146"/>
      <c r="K120" s="3"/>
      <c r="L120" s="3"/>
      <c r="M120" s="3"/>
      <c r="N120" s="146"/>
      <c r="O120" s="3"/>
      <c r="P120" s="3"/>
      <c r="Q120" s="3"/>
      <c r="R120" s="146"/>
      <c r="S120" s="3"/>
      <c r="T120" s="3"/>
      <c r="U120" s="3"/>
      <c r="V120" s="146"/>
      <c r="W120" s="3"/>
      <c r="X120" s="3"/>
      <c r="Y120" s="3"/>
      <c r="Z120" s="146"/>
      <c r="AA120" s="3"/>
      <c r="AB120" s="3"/>
      <c r="AC120" s="3"/>
      <c r="AD120" s="3"/>
      <c r="AE120" s="3"/>
      <c r="AF120" s="146"/>
      <c r="AG120" s="3"/>
      <c r="AH120" s="3"/>
      <c r="AI120" s="3"/>
      <c r="AJ120" s="146"/>
      <c r="AK120" s="3"/>
      <c r="AL120" s="3"/>
      <c r="AM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</row>
    <row r="121" spans="3:78" ht="18">
      <c r="C121" s="3"/>
      <c r="D121" s="3"/>
      <c r="E121" s="3"/>
      <c r="F121" s="150"/>
      <c r="G121" s="3"/>
      <c r="H121" s="3"/>
      <c r="I121" s="3"/>
      <c r="J121" s="146"/>
      <c r="K121" s="3"/>
      <c r="L121" s="3"/>
      <c r="M121" s="3"/>
      <c r="N121" s="146"/>
      <c r="O121" s="3"/>
      <c r="P121" s="3"/>
      <c r="Q121" s="3"/>
      <c r="R121" s="146"/>
      <c r="S121" s="3"/>
      <c r="T121" s="3"/>
      <c r="U121" s="3"/>
      <c r="V121" s="146"/>
      <c r="W121" s="3"/>
      <c r="X121" s="3"/>
      <c r="Y121" s="3"/>
      <c r="Z121" s="146"/>
      <c r="AA121" s="3"/>
      <c r="AB121" s="3"/>
      <c r="AC121" s="3"/>
      <c r="AD121" s="3"/>
      <c r="AE121" s="3"/>
      <c r="AF121" s="146"/>
      <c r="AG121" s="3"/>
      <c r="AH121" s="3"/>
      <c r="AI121" s="3"/>
      <c r="AJ121" s="146"/>
      <c r="AK121" s="3"/>
      <c r="AL121" s="3"/>
      <c r="AM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</row>
    <row r="122" spans="3:78" ht="18">
      <c r="C122" s="3"/>
      <c r="D122" s="3"/>
      <c r="E122" s="3"/>
      <c r="F122" s="150"/>
      <c r="G122" s="3"/>
      <c r="H122" s="3"/>
      <c r="I122" s="3"/>
      <c r="J122" s="146"/>
      <c r="K122" s="3"/>
      <c r="L122" s="3"/>
      <c r="M122" s="3"/>
      <c r="N122" s="146"/>
      <c r="O122" s="3"/>
      <c r="P122" s="3"/>
      <c r="Q122" s="3"/>
      <c r="R122" s="146"/>
      <c r="S122" s="3"/>
      <c r="T122" s="3"/>
      <c r="U122" s="3"/>
      <c r="V122" s="146"/>
      <c r="W122" s="3"/>
      <c r="X122" s="3"/>
      <c r="Y122" s="3"/>
      <c r="Z122" s="146"/>
      <c r="AA122" s="3"/>
      <c r="AB122" s="3"/>
      <c r="AC122" s="3"/>
      <c r="AD122" s="3"/>
      <c r="AE122" s="3"/>
      <c r="AF122" s="146"/>
      <c r="AG122" s="3"/>
      <c r="AH122" s="3"/>
      <c r="AI122" s="3"/>
      <c r="AJ122" s="146"/>
      <c r="AK122" s="3"/>
      <c r="AL122" s="3"/>
      <c r="AM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</row>
    <row r="123" spans="3:78" ht="18">
      <c r="C123" s="3"/>
      <c r="D123" s="3"/>
      <c r="E123" s="3"/>
      <c r="F123" s="150"/>
      <c r="G123" s="3"/>
      <c r="H123" s="3"/>
      <c r="I123" s="3"/>
      <c r="J123" s="146"/>
      <c r="K123" s="3"/>
      <c r="L123" s="3"/>
      <c r="M123" s="3"/>
      <c r="N123" s="146"/>
      <c r="O123" s="3"/>
      <c r="P123" s="3"/>
      <c r="Q123" s="3"/>
      <c r="R123" s="146"/>
      <c r="S123" s="3"/>
      <c r="T123" s="3"/>
      <c r="U123" s="3"/>
      <c r="V123" s="146"/>
      <c r="W123" s="3"/>
      <c r="X123" s="3"/>
      <c r="Y123" s="3"/>
      <c r="Z123" s="146"/>
      <c r="AA123" s="3"/>
      <c r="AB123" s="3"/>
      <c r="AC123" s="3"/>
      <c r="AD123" s="3"/>
      <c r="AE123" s="3"/>
      <c r="AF123" s="146"/>
      <c r="AG123" s="3"/>
      <c r="AH123" s="3"/>
      <c r="AI123" s="3"/>
      <c r="AJ123" s="146"/>
      <c r="AK123" s="3"/>
      <c r="AL123" s="3"/>
      <c r="AM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</row>
    <row r="124" spans="3:78" ht="18">
      <c r="C124" s="3"/>
      <c r="D124" s="3"/>
      <c r="E124" s="3"/>
      <c r="F124" s="150"/>
      <c r="G124" s="3"/>
      <c r="H124" s="3"/>
      <c r="I124" s="3"/>
      <c r="J124" s="146"/>
      <c r="K124" s="3"/>
      <c r="L124" s="3"/>
      <c r="M124" s="3"/>
      <c r="N124" s="146"/>
      <c r="O124" s="3"/>
      <c r="P124" s="3"/>
      <c r="Q124" s="3"/>
      <c r="R124" s="146"/>
      <c r="S124" s="3"/>
      <c r="T124" s="3"/>
      <c r="U124" s="3"/>
      <c r="V124" s="146"/>
      <c r="W124" s="3"/>
      <c r="X124" s="3"/>
      <c r="Y124" s="3"/>
      <c r="Z124" s="146"/>
      <c r="AA124" s="3"/>
      <c r="AB124" s="3"/>
      <c r="AC124" s="3"/>
      <c r="AD124" s="3"/>
      <c r="AE124" s="3"/>
      <c r="AF124" s="146"/>
      <c r="AG124" s="3"/>
      <c r="AH124" s="3"/>
      <c r="AI124" s="3"/>
      <c r="AJ124" s="146"/>
      <c r="AK124" s="3"/>
      <c r="AL124" s="3"/>
      <c r="AM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</row>
    <row r="125" spans="3:78" ht="18">
      <c r="C125" s="3"/>
      <c r="D125" s="3"/>
      <c r="E125" s="3"/>
      <c r="F125" s="150"/>
      <c r="G125" s="3"/>
      <c r="H125" s="3"/>
      <c r="I125" s="3"/>
      <c r="J125" s="146"/>
      <c r="K125" s="3"/>
      <c r="L125" s="3"/>
      <c r="M125" s="3"/>
      <c r="N125" s="146"/>
      <c r="O125" s="3"/>
      <c r="P125" s="3"/>
      <c r="Q125" s="3"/>
      <c r="R125" s="146"/>
      <c r="S125" s="3"/>
      <c r="T125" s="3"/>
      <c r="U125" s="3"/>
      <c r="V125" s="146"/>
      <c r="W125" s="3"/>
      <c r="X125" s="3"/>
      <c r="Y125" s="3"/>
      <c r="Z125" s="146"/>
      <c r="AA125" s="3"/>
      <c r="AB125" s="3"/>
      <c r="AC125" s="3"/>
      <c r="AD125" s="3"/>
      <c r="AE125" s="3"/>
      <c r="AF125" s="146"/>
      <c r="AG125" s="3"/>
      <c r="AH125" s="3"/>
      <c r="AI125" s="3"/>
      <c r="AJ125" s="146"/>
      <c r="AK125" s="3"/>
      <c r="AL125" s="3"/>
      <c r="AM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</row>
    <row r="126" spans="3:78" ht="18">
      <c r="C126" s="3"/>
      <c r="D126" s="3"/>
      <c r="E126" s="3"/>
      <c r="F126" s="150"/>
      <c r="G126" s="3"/>
      <c r="H126" s="3"/>
      <c r="I126" s="3"/>
      <c r="J126" s="146"/>
      <c r="K126" s="3"/>
      <c r="L126" s="3"/>
      <c r="M126" s="3"/>
      <c r="N126" s="146"/>
      <c r="O126" s="3"/>
      <c r="P126" s="3"/>
      <c r="Q126" s="3"/>
      <c r="R126" s="146"/>
      <c r="S126" s="3"/>
      <c r="T126" s="3"/>
      <c r="U126" s="3"/>
      <c r="V126" s="146"/>
      <c r="W126" s="3"/>
      <c r="X126" s="3"/>
      <c r="Y126" s="3"/>
      <c r="Z126" s="146"/>
      <c r="AA126" s="3"/>
      <c r="AB126" s="3"/>
      <c r="AC126" s="3"/>
      <c r="AD126" s="3"/>
      <c r="AE126" s="3"/>
      <c r="AF126" s="146"/>
      <c r="AG126" s="3"/>
      <c r="AH126" s="3"/>
      <c r="AI126" s="3"/>
      <c r="AJ126" s="146"/>
      <c r="AK126" s="3"/>
      <c r="AL126" s="3"/>
      <c r="AM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</row>
    <row r="127" spans="3:78" ht="18">
      <c r="C127" s="3"/>
      <c r="D127" s="3"/>
      <c r="E127" s="3"/>
      <c r="F127" s="150"/>
      <c r="G127" s="3"/>
      <c r="H127" s="3"/>
      <c r="I127" s="3"/>
      <c r="J127" s="146"/>
      <c r="K127" s="3"/>
      <c r="L127" s="3"/>
      <c r="M127" s="3"/>
      <c r="N127" s="146"/>
      <c r="O127" s="3"/>
      <c r="P127" s="3"/>
      <c r="Q127" s="3"/>
      <c r="R127" s="146"/>
      <c r="S127" s="3"/>
      <c r="T127" s="3"/>
      <c r="U127" s="3"/>
      <c r="V127" s="146"/>
      <c r="W127" s="3"/>
      <c r="X127" s="3"/>
      <c r="Y127" s="3"/>
      <c r="Z127" s="146"/>
      <c r="AA127" s="3"/>
      <c r="AB127" s="3"/>
      <c r="AC127" s="3"/>
      <c r="AD127" s="3"/>
      <c r="AE127" s="3"/>
      <c r="AF127" s="146"/>
      <c r="AG127" s="3"/>
      <c r="AH127" s="3"/>
      <c r="AI127" s="3"/>
      <c r="AJ127" s="146"/>
      <c r="AK127" s="3"/>
      <c r="AL127" s="3"/>
      <c r="AM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</row>
    <row r="128" spans="3:78" ht="18">
      <c r="C128" s="3"/>
      <c r="D128" s="3"/>
      <c r="E128" s="3"/>
      <c r="F128" s="150"/>
      <c r="G128" s="3"/>
      <c r="H128" s="3"/>
      <c r="I128" s="3"/>
      <c r="J128" s="146"/>
      <c r="K128" s="3"/>
      <c r="L128" s="3"/>
      <c r="M128" s="3"/>
      <c r="N128" s="146"/>
      <c r="O128" s="3"/>
      <c r="P128" s="3"/>
      <c r="Q128" s="3"/>
      <c r="R128" s="146"/>
      <c r="S128" s="3"/>
      <c r="T128" s="3"/>
      <c r="U128" s="3"/>
      <c r="V128" s="146"/>
      <c r="W128" s="3"/>
      <c r="X128" s="3"/>
      <c r="Y128" s="3"/>
      <c r="Z128" s="146"/>
      <c r="AA128" s="3"/>
      <c r="AB128" s="3"/>
      <c r="AC128" s="3"/>
      <c r="AD128" s="3"/>
      <c r="AE128" s="3"/>
      <c r="AF128" s="146"/>
      <c r="AG128" s="3"/>
      <c r="AH128" s="3"/>
      <c r="AI128" s="3"/>
      <c r="AJ128" s="146"/>
      <c r="AK128" s="3"/>
      <c r="AL128" s="3"/>
      <c r="AM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</row>
    <row r="129" spans="3:78" ht="18">
      <c r="C129" s="3"/>
      <c r="D129" s="3"/>
      <c r="E129" s="3"/>
      <c r="F129" s="150"/>
      <c r="G129" s="3"/>
      <c r="H129" s="3"/>
      <c r="I129" s="3"/>
      <c r="J129" s="146"/>
      <c r="K129" s="3"/>
      <c r="L129" s="3"/>
      <c r="M129" s="3"/>
      <c r="N129" s="146"/>
      <c r="O129" s="3"/>
      <c r="P129" s="3"/>
      <c r="Q129" s="3"/>
      <c r="R129" s="146"/>
      <c r="S129" s="3"/>
      <c r="T129" s="3"/>
      <c r="U129" s="3"/>
      <c r="V129" s="146"/>
      <c r="W129" s="3"/>
      <c r="X129" s="3"/>
      <c r="Y129" s="3"/>
      <c r="Z129" s="146"/>
      <c r="AA129" s="3"/>
      <c r="AB129" s="3"/>
      <c r="AC129" s="3"/>
      <c r="AD129" s="3"/>
      <c r="AE129" s="3"/>
      <c r="AF129" s="146"/>
      <c r="AG129" s="3"/>
      <c r="AH129" s="3"/>
      <c r="AI129" s="3"/>
      <c r="AJ129" s="146"/>
      <c r="AK129" s="3"/>
      <c r="AL129" s="3"/>
      <c r="AM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</row>
    <row r="130" spans="3:78" ht="18">
      <c r="C130" s="3"/>
      <c r="D130" s="3"/>
      <c r="E130" s="3"/>
      <c r="F130" s="150"/>
      <c r="G130" s="3"/>
      <c r="H130" s="3"/>
      <c r="I130" s="3"/>
      <c r="J130" s="146"/>
      <c r="K130" s="3"/>
      <c r="L130" s="3"/>
      <c r="M130" s="3"/>
      <c r="N130" s="146"/>
      <c r="O130" s="3"/>
      <c r="P130" s="3"/>
      <c r="Q130" s="3"/>
      <c r="R130" s="146"/>
      <c r="S130" s="3"/>
      <c r="T130" s="3"/>
      <c r="U130" s="3"/>
      <c r="V130" s="146"/>
      <c r="W130" s="3"/>
      <c r="X130" s="3"/>
      <c r="Y130" s="3"/>
      <c r="Z130" s="146"/>
      <c r="AA130" s="3"/>
      <c r="AB130" s="3"/>
      <c r="AC130" s="3"/>
      <c r="AD130" s="3"/>
      <c r="AE130" s="3"/>
      <c r="AF130" s="146"/>
      <c r="AG130" s="3"/>
      <c r="AH130" s="3"/>
      <c r="AI130" s="3"/>
      <c r="AJ130" s="146"/>
      <c r="AK130" s="3"/>
      <c r="AL130" s="3"/>
      <c r="AM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</row>
    <row r="131" spans="3:78" ht="18">
      <c r="C131" s="3"/>
      <c r="D131" s="3"/>
      <c r="E131" s="3"/>
      <c r="F131" s="150"/>
      <c r="G131" s="3"/>
      <c r="H131" s="3"/>
      <c r="I131" s="3"/>
      <c r="J131" s="146"/>
      <c r="K131" s="3"/>
      <c r="L131" s="3"/>
      <c r="M131" s="3"/>
      <c r="N131" s="146"/>
      <c r="O131" s="3"/>
      <c r="P131" s="3"/>
      <c r="Q131" s="3"/>
      <c r="R131" s="146"/>
      <c r="S131" s="3"/>
      <c r="T131" s="3"/>
      <c r="U131" s="3"/>
      <c r="V131" s="146"/>
      <c r="W131" s="3"/>
      <c r="X131" s="3"/>
      <c r="Y131" s="3"/>
      <c r="Z131" s="146"/>
      <c r="AA131" s="3"/>
      <c r="AB131" s="3"/>
      <c r="AC131" s="3"/>
      <c r="AD131" s="3"/>
      <c r="AE131" s="3"/>
      <c r="AF131" s="146"/>
      <c r="AG131" s="3"/>
      <c r="AH131" s="3"/>
      <c r="AI131" s="3"/>
      <c r="AJ131" s="146"/>
      <c r="AK131" s="3"/>
      <c r="AL131" s="3"/>
      <c r="AM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</row>
    <row r="132" spans="3:78" ht="18">
      <c r="C132" s="3"/>
      <c r="D132" s="3"/>
      <c r="E132" s="3"/>
      <c r="F132" s="150"/>
      <c r="G132" s="3"/>
      <c r="H132" s="3"/>
      <c r="I132" s="3"/>
      <c r="J132" s="146"/>
      <c r="K132" s="3"/>
      <c r="L132" s="3"/>
      <c r="M132" s="3"/>
      <c r="N132" s="146"/>
      <c r="O132" s="3"/>
      <c r="P132" s="3"/>
      <c r="Q132" s="3"/>
      <c r="R132" s="146"/>
      <c r="S132" s="3"/>
      <c r="T132" s="3"/>
      <c r="U132" s="3"/>
      <c r="V132" s="146"/>
      <c r="W132" s="3"/>
      <c r="X132" s="3"/>
      <c r="Y132" s="3"/>
      <c r="Z132" s="146"/>
      <c r="AA132" s="3"/>
      <c r="AB132" s="3"/>
      <c r="AC132" s="3"/>
      <c r="AD132" s="3"/>
      <c r="AE132" s="3"/>
      <c r="AF132" s="146"/>
      <c r="AG132" s="3"/>
      <c r="AH132" s="3"/>
      <c r="AI132" s="3"/>
      <c r="AJ132" s="146"/>
      <c r="AK132" s="3"/>
      <c r="AL132" s="3"/>
      <c r="AM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</row>
    <row r="133" spans="3:78" ht="18">
      <c r="C133" s="3"/>
      <c r="D133" s="3"/>
      <c r="E133" s="3"/>
      <c r="F133" s="150"/>
      <c r="G133" s="3"/>
      <c r="H133" s="3"/>
      <c r="I133" s="3"/>
      <c r="J133" s="146"/>
      <c r="K133" s="3"/>
      <c r="L133" s="3"/>
      <c r="M133" s="3"/>
      <c r="N133" s="146"/>
      <c r="O133" s="3"/>
      <c r="P133" s="3"/>
      <c r="Q133" s="3"/>
      <c r="R133" s="146"/>
      <c r="S133" s="3"/>
      <c r="T133" s="3"/>
      <c r="U133" s="3"/>
      <c r="V133" s="146"/>
      <c r="W133" s="3"/>
      <c r="X133" s="3"/>
      <c r="Y133" s="3"/>
      <c r="Z133" s="146"/>
      <c r="AA133" s="3"/>
      <c r="AB133" s="3"/>
      <c r="AC133" s="3"/>
      <c r="AD133" s="3"/>
      <c r="AE133" s="3"/>
      <c r="AF133" s="146"/>
      <c r="AG133" s="3"/>
      <c r="AH133" s="3"/>
      <c r="AI133" s="3"/>
      <c r="AJ133" s="146"/>
      <c r="AK133" s="3"/>
      <c r="AL133" s="3"/>
      <c r="AM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</row>
    <row r="134" spans="3:78" ht="18">
      <c r="C134" s="3"/>
      <c r="D134" s="3"/>
      <c r="E134" s="3"/>
      <c r="F134" s="150"/>
      <c r="G134" s="3"/>
      <c r="H134" s="3"/>
      <c r="I134" s="3"/>
      <c r="J134" s="146"/>
      <c r="K134" s="3"/>
      <c r="L134" s="3"/>
      <c r="M134" s="3"/>
      <c r="N134" s="146"/>
      <c r="O134" s="3"/>
      <c r="P134" s="3"/>
      <c r="Q134" s="3"/>
      <c r="R134" s="146"/>
      <c r="S134" s="3"/>
      <c r="T134" s="3"/>
      <c r="U134" s="3"/>
      <c r="V134" s="146"/>
      <c r="W134" s="3"/>
      <c r="X134" s="3"/>
      <c r="Y134" s="3"/>
      <c r="Z134" s="146"/>
      <c r="AA134" s="3"/>
      <c r="AB134" s="3"/>
      <c r="AC134" s="3"/>
      <c r="AD134" s="3"/>
      <c r="AE134" s="3"/>
      <c r="AF134" s="146"/>
      <c r="AG134" s="3"/>
      <c r="AH134" s="3"/>
      <c r="AI134" s="3"/>
      <c r="AJ134" s="146"/>
      <c r="AK134" s="3"/>
      <c r="AL134" s="3"/>
      <c r="AM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</row>
    <row r="135" spans="3:78" ht="18">
      <c r="C135" s="3"/>
      <c r="D135" s="3"/>
      <c r="E135" s="3"/>
      <c r="F135" s="150"/>
      <c r="G135" s="3"/>
      <c r="H135" s="3"/>
      <c r="I135" s="3"/>
      <c r="J135" s="146"/>
      <c r="K135" s="3"/>
      <c r="L135" s="3"/>
      <c r="M135" s="3"/>
      <c r="N135" s="146"/>
      <c r="O135" s="3"/>
      <c r="P135" s="3"/>
      <c r="Q135" s="3"/>
      <c r="R135" s="146"/>
      <c r="S135" s="3"/>
      <c r="T135" s="3"/>
      <c r="U135" s="3"/>
      <c r="V135" s="146"/>
      <c r="W135" s="3"/>
      <c r="X135" s="3"/>
      <c r="Y135" s="3"/>
      <c r="Z135" s="146"/>
      <c r="AA135" s="3"/>
      <c r="AB135" s="3"/>
      <c r="AC135" s="3"/>
      <c r="AD135" s="3"/>
      <c r="AE135" s="3"/>
      <c r="AF135" s="146"/>
      <c r="AG135" s="3"/>
      <c r="AH135" s="3"/>
      <c r="AI135" s="3"/>
      <c r="AJ135" s="146"/>
      <c r="AK135" s="3"/>
      <c r="AL135" s="3"/>
      <c r="AM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</row>
    <row r="136" spans="3:78" ht="18">
      <c r="C136" s="3"/>
      <c r="D136" s="3"/>
      <c r="E136" s="3"/>
      <c r="F136" s="150"/>
      <c r="G136" s="3"/>
      <c r="H136" s="3"/>
      <c r="I136" s="3"/>
      <c r="J136" s="146"/>
      <c r="K136" s="3"/>
      <c r="L136" s="3"/>
      <c r="M136" s="3"/>
      <c r="N136" s="146"/>
      <c r="O136" s="3"/>
      <c r="P136" s="3"/>
      <c r="Q136" s="3"/>
      <c r="R136" s="146"/>
      <c r="S136" s="3"/>
      <c r="T136" s="3"/>
      <c r="U136" s="3"/>
      <c r="V136" s="146"/>
      <c r="W136" s="3"/>
      <c r="X136" s="3"/>
      <c r="Y136" s="3"/>
      <c r="Z136" s="146"/>
      <c r="AA136" s="3"/>
      <c r="AB136" s="3"/>
      <c r="AC136" s="3"/>
      <c r="AD136" s="3"/>
      <c r="AE136" s="3"/>
      <c r="AF136" s="146"/>
      <c r="AG136" s="3"/>
      <c r="AH136" s="3"/>
      <c r="AI136" s="3"/>
      <c r="AJ136" s="146"/>
      <c r="AK136" s="3"/>
      <c r="AL136" s="3"/>
      <c r="AM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</row>
    <row r="137" spans="3:78" ht="18">
      <c r="C137" s="3"/>
      <c r="D137" s="3"/>
      <c r="E137" s="3"/>
      <c r="F137" s="150"/>
      <c r="G137" s="3"/>
      <c r="H137" s="3"/>
      <c r="I137" s="3"/>
      <c r="J137" s="146"/>
      <c r="K137" s="3"/>
      <c r="L137" s="3"/>
      <c r="M137" s="3"/>
      <c r="N137" s="146"/>
      <c r="O137" s="3"/>
      <c r="P137" s="3"/>
      <c r="Q137" s="3"/>
      <c r="R137" s="146"/>
      <c r="S137" s="3"/>
      <c r="T137" s="3"/>
      <c r="U137" s="3"/>
      <c r="V137" s="146"/>
      <c r="W137" s="3"/>
      <c r="X137" s="3"/>
      <c r="Y137" s="3"/>
      <c r="Z137" s="146"/>
      <c r="AA137" s="3"/>
      <c r="AB137" s="3"/>
      <c r="AC137" s="3"/>
      <c r="AD137" s="3"/>
      <c r="AE137" s="3"/>
      <c r="AF137" s="146"/>
      <c r="AG137" s="3"/>
      <c r="AH137" s="3"/>
      <c r="AI137" s="3"/>
      <c r="AJ137" s="146"/>
      <c r="AK137" s="3"/>
      <c r="AL137" s="3"/>
      <c r="AM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</row>
    <row r="138" spans="3:78" ht="18">
      <c r="C138" s="3"/>
      <c r="D138" s="3"/>
      <c r="E138" s="3"/>
      <c r="F138" s="150"/>
      <c r="G138" s="3"/>
      <c r="H138" s="3"/>
      <c r="I138" s="3"/>
      <c r="J138" s="146"/>
      <c r="K138" s="3"/>
      <c r="L138" s="3"/>
      <c r="M138" s="3"/>
      <c r="N138" s="146"/>
      <c r="O138" s="3"/>
      <c r="P138" s="3"/>
      <c r="Q138" s="3"/>
      <c r="R138" s="146"/>
      <c r="S138" s="3"/>
      <c r="T138" s="3"/>
      <c r="U138" s="3"/>
      <c r="V138" s="146"/>
      <c r="W138" s="3"/>
      <c r="X138" s="3"/>
      <c r="Y138" s="3"/>
      <c r="Z138" s="146"/>
      <c r="AA138" s="3"/>
      <c r="AB138" s="3"/>
      <c r="AC138" s="3"/>
      <c r="AD138" s="3"/>
      <c r="AE138" s="3"/>
      <c r="AF138" s="146"/>
      <c r="AG138" s="3"/>
      <c r="AH138" s="3"/>
      <c r="AI138" s="3"/>
      <c r="AJ138" s="146"/>
      <c r="AK138" s="3"/>
      <c r="AL138" s="3"/>
      <c r="AM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</row>
    <row r="139" spans="3:78" ht="18">
      <c r="C139" s="3"/>
      <c r="D139" s="3"/>
      <c r="E139" s="3"/>
      <c r="F139" s="150"/>
      <c r="G139" s="3"/>
      <c r="H139" s="3"/>
      <c r="I139" s="3"/>
      <c r="J139" s="146"/>
      <c r="K139" s="3"/>
      <c r="L139" s="3"/>
      <c r="M139" s="3"/>
      <c r="N139" s="146"/>
      <c r="O139" s="3"/>
      <c r="P139" s="3"/>
      <c r="Q139" s="3"/>
      <c r="R139" s="146"/>
      <c r="S139" s="3"/>
      <c r="T139" s="3"/>
      <c r="U139" s="3"/>
      <c r="V139" s="146"/>
      <c r="W139" s="3"/>
      <c r="X139" s="3"/>
      <c r="Y139" s="3"/>
      <c r="Z139" s="146"/>
      <c r="AA139" s="3"/>
      <c r="AB139" s="3"/>
      <c r="AC139" s="3"/>
      <c r="AD139" s="3"/>
      <c r="AE139" s="3"/>
      <c r="AF139" s="146"/>
      <c r="AG139" s="3"/>
      <c r="AH139" s="3"/>
      <c r="AI139" s="3"/>
      <c r="AJ139" s="146"/>
      <c r="AK139" s="3"/>
      <c r="AL139" s="3"/>
      <c r="AM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</row>
    <row r="140" spans="3:78" ht="18">
      <c r="C140" s="3"/>
      <c r="D140" s="3"/>
      <c r="E140" s="3"/>
      <c r="F140" s="150"/>
      <c r="G140" s="3"/>
      <c r="H140" s="3"/>
      <c r="I140" s="3"/>
      <c r="J140" s="146"/>
      <c r="K140" s="3"/>
      <c r="L140" s="3"/>
      <c r="M140" s="3"/>
      <c r="N140" s="146"/>
      <c r="O140" s="3"/>
      <c r="P140" s="3"/>
      <c r="Q140" s="3"/>
      <c r="R140" s="146"/>
      <c r="S140" s="3"/>
      <c r="T140" s="3"/>
      <c r="U140" s="3"/>
      <c r="V140" s="146"/>
      <c r="W140" s="3"/>
      <c r="X140" s="3"/>
      <c r="Y140" s="3"/>
      <c r="Z140" s="146"/>
      <c r="AA140" s="3"/>
      <c r="AB140" s="3"/>
      <c r="AC140" s="3"/>
      <c r="AD140" s="3"/>
      <c r="AE140" s="3"/>
      <c r="AF140" s="146"/>
      <c r="AG140" s="3"/>
      <c r="AH140" s="3"/>
      <c r="AI140" s="3"/>
      <c r="AJ140" s="146"/>
      <c r="AK140" s="3"/>
      <c r="AL140" s="3"/>
      <c r="AM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</row>
    <row r="141" spans="3:78" ht="18">
      <c r="C141" s="3"/>
      <c r="D141" s="3"/>
      <c r="E141" s="3"/>
      <c r="F141" s="150"/>
      <c r="G141" s="3"/>
      <c r="H141" s="3"/>
      <c r="I141" s="3"/>
      <c r="J141" s="146"/>
      <c r="K141" s="3"/>
      <c r="L141" s="3"/>
      <c r="M141" s="3"/>
      <c r="N141" s="146"/>
      <c r="O141" s="3"/>
      <c r="P141" s="3"/>
      <c r="Q141" s="3"/>
      <c r="R141" s="146"/>
      <c r="S141" s="3"/>
      <c r="T141" s="3"/>
      <c r="U141" s="3"/>
      <c r="V141" s="146"/>
      <c r="W141" s="3"/>
      <c r="X141" s="3"/>
      <c r="Y141" s="3"/>
      <c r="Z141" s="146"/>
      <c r="AA141" s="3"/>
      <c r="AB141" s="3"/>
      <c r="AC141" s="3"/>
      <c r="AD141" s="3"/>
      <c r="AE141" s="3"/>
      <c r="AF141" s="146"/>
      <c r="AG141" s="3"/>
      <c r="AH141" s="3"/>
      <c r="AI141" s="3"/>
      <c r="AJ141" s="146"/>
      <c r="AK141" s="3"/>
      <c r="AL141" s="3"/>
      <c r="AM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</row>
    <row r="142" spans="3:78" ht="18">
      <c r="C142" s="3"/>
      <c r="D142" s="3"/>
      <c r="E142" s="3"/>
      <c r="F142" s="150"/>
      <c r="G142" s="3"/>
      <c r="H142" s="3"/>
      <c r="I142" s="3"/>
      <c r="J142" s="146"/>
      <c r="K142" s="3"/>
      <c r="L142" s="3"/>
      <c r="M142" s="3"/>
      <c r="N142" s="146"/>
      <c r="O142" s="3"/>
      <c r="P142" s="3"/>
      <c r="Q142" s="3"/>
      <c r="R142" s="146"/>
      <c r="S142" s="3"/>
      <c r="T142" s="3"/>
      <c r="U142" s="3"/>
      <c r="V142" s="146"/>
      <c r="W142" s="3"/>
      <c r="X142" s="3"/>
      <c r="Y142" s="3"/>
      <c r="Z142" s="146"/>
      <c r="AA142" s="3"/>
      <c r="AB142" s="3"/>
      <c r="AC142" s="3"/>
      <c r="AD142" s="3"/>
      <c r="AE142" s="3"/>
      <c r="AF142" s="146"/>
      <c r="AG142" s="3"/>
      <c r="AH142" s="3"/>
      <c r="AI142" s="3"/>
      <c r="AJ142" s="146"/>
      <c r="AK142" s="3"/>
      <c r="AL142" s="3"/>
      <c r="AM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</row>
    <row r="143" spans="3:78" ht="18">
      <c r="C143" s="3"/>
      <c r="D143" s="3"/>
      <c r="E143" s="3"/>
      <c r="F143" s="150"/>
      <c r="G143" s="3"/>
      <c r="H143" s="3"/>
      <c r="I143" s="3"/>
      <c r="J143" s="146"/>
      <c r="K143" s="3"/>
      <c r="L143" s="3"/>
      <c r="M143" s="3"/>
      <c r="N143" s="146"/>
      <c r="O143" s="3"/>
      <c r="P143" s="3"/>
      <c r="Q143" s="3"/>
      <c r="R143" s="146"/>
      <c r="S143" s="3"/>
      <c r="T143" s="3"/>
      <c r="U143" s="3"/>
      <c r="V143" s="146"/>
      <c r="W143" s="3"/>
      <c r="X143" s="3"/>
      <c r="Y143" s="3"/>
      <c r="Z143" s="146"/>
      <c r="AA143" s="3"/>
      <c r="AB143" s="3"/>
      <c r="AC143" s="3"/>
      <c r="AD143" s="3"/>
      <c r="AE143" s="3"/>
      <c r="AF143" s="146"/>
      <c r="AG143" s="3"/>
      <c r="AH143" s="3"/>
      <c r="AI143" s="3"/>
      <c r="AJ143" s="146"/>
      <c r="AK143" s="3"/>
      <c r="AL143" s="3"/>
      <c r="AM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</row>
    <row r="144" spans="3:78" ht="18">
      <c r="C144" s="3"/>
      <c r="D144" s="3"/>
      <c r="E144" s="3"/>
      <c r="F144" s="150"/>
      <c r="G144" s="3"/>
      <c r="H144" s="3"/>
      <c r="I144" s="3"/>
      <c r="J144" s="146"/>
      <c r="K144" s="3"/>
      <c r="L144" s="3"/>
      <c r="M144" s="3"/>
      <c r="N144" s="146"/>
      <c r="O144" s="3"/>
      <c r="P144" s="3"/>
      <c r="Q144" s="3"/>
      <c r="R144" s="146"/>
      <c r="S144" s="3"/>
      <c r="T144" s="3"/>
      <c r="U144" s="3"/>
      <c r="V144" s="146"/>
      <c r="W144" s="3"/>
      <c r="X144" s="3"/>
      <c r="Y144" s="3"/>
      <c r="Z144" s="146"/>
      <c r="AA144" s="3"/>
      <c r="AB144" s="3"/>
      <c r="AC144" s="3"/>
      <c r="AD144" s="3"/>
      <c r="AE144" s="3"/>
      <c r="AF144" s="146"/>
      <c r="AG144" s="3"/>
      <c r="AH144" s="3"/>
      <c r="AI144" s="3"/>
      <c r="AJ144" s="146"/>
      <c r="AK144" s="3"/>
      <c r="AL144" s="3"/>
      <c r="AM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</row>
    <row r="145" spans="3:78" ht="18">
      <c r="C145" s="3"/>
      <c r="D145" s="3"/>
      <c r="E145" s="3"/>
      <c r="F145" s="150"/>
      <c r="G145" s="3"/>
      <c r="H145" s="3"/>
      <c r="I145" s="3"/>
      <c r="J145" s="146"/>
      <c r="K145" s="3"/>
      <c r="L145" s="3"/>
      <c r="M145" s="3"/>
      <c r="N145" s="146"/>
      <c r="O145" s="3"/>
      <c r="P145" s="3"/>
      <c r="Q145" s="3"/>
      <c r="R145" s="146"/>
      <c r="S145" s="3"/>
      <c r="T145" s="3"/>
      <c r="U145" s="3"/>
      <c r="V145" s="146"/>
      <c r="W145" s="3"/>
      <c r="X145" s="3"/>
      <c r="Y145" s="3"/>
      <c r="Z145" s="146"/>
      <c r="AA145" s="3"/>
      <c r="AB145" s="3"/>
      <c r="AC145" s="3"/>
      <c r="AD145" s="3"/>
      <c r="AE145" s="3"/>
      <c r="AF145" s="146"/>
      <c r="AG145" s="3"/>
      <c r="AH145" s="3"/>
      <c r="AI145" s="3"/>
      <c r="AJ145" s="146"/>
      <c r="AK145" s="3"/>
      <c r="AL145" s="3"/>
      <c r="AM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</row>
    <row r="146" spans="3:78" ht="18">
      <c r="C146" s="3"/>
      <c r="D146" s="3"/>
      <c r="E146" s="3"/>
      <c r="F146" s="150"/>
      <c r="G146" s="3"/>
      <c r="H146" s="3"/>
      <c r="I146" s="3"/>
      <c r="J146" s="146"/>
      <c r="K146" s="3"/>
      <c r="L146" s="3"/>
      <c r="M146" s="3"/>
      <c r="N146" s="146"/>
      <c r="O146" s="3"/>
      <c r="P146" s="3"/>
      <c r="Q146" s="3"/>
      <c r="R146" s="146"/>
      <c r="S146" s="3"/>
      <c r="T146" s="3"/>
      <c r="U146" s="3"/>
      <c r="V146" s="146"/>
      <c r="W146" s="3"/>
      <c r="X146" s="3"/>
      <c r="Y146" s="3"/>
      <c r="Z146" s="146"/>
      <c r="AA146" s="3"/>
      <c r="AB146" s="3"/>
      <c r="AC146" s="3"/>
      <c r="AD146" s="3"/>
      <c r="AE146" s="3"/>
      <c r="AF146" s="146"/>
      <c r="AG146" s="3"/>
      <c r="AH146" s="3"/>
      <c r="AI146" s="3"/>
      <c r="AJ146" s="146"/>
      <c r="AK146" s="3"/>
      <c r="AL146" s="3"/>
      <c r="AM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</row>
    <row r="147" spans="3:78" ht="18">
      <c r="C147" s="3"/>
      <c r="D147" s="3"/>
      <c r="E147" s="3"/>
      <c r="F147" s="150"/>
      <c r="G147" s="3"/>
      <c r="H147" s="3"/>
      <c r="I147" s="3"/>
      <c r="J147" s="146"/>
      <c r="K147" s="3"/>
      <c r="L147" s="3"/>
      <c r="M147" s="3"/>
      <c r="N147" s="146"/>
      <c r="O147" s="3"/>
      <c r="P147" s="3"/>
      <c r="Q147" s="3"/>
      <c r="R147" s="146"/>
      <c r="S147" s="3"/>
      <c r="T147" s="3"/>
      <c r="U147" s="3"/>
      <c r="V147" s="146"/>
      <c r="W147" s="3"/>
      <c r="X147" s="3"/>
      <c r="Y147" s="3"/>
      <c r="Z147" s="146"/>
      <c r="AA147" s="3"/>
      <c r="AB147" s="3"/>
      <c r="AC147" s="3"/>
      <c r="AD147" s="3"/>
      <c r="AE147" s="3"/>
      <c r="AF147" s="146"/>
      <c r="AG147" s="3"/>
      <c r="AH147" s="3"/>
      <c r="AI147" s="3"/>
      <c r="AJ147" s="146"/>
      <c r="AK147" s="3"/>
      <c r="AL147" s="3"/>
      <c r="AM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</row>
    <row r="148" spans="3:78" ht="18">
      <c r="C148" s="3"/>
      <c r="D148" s="3"/>
      <c r="E148" s="3"/>
      <c r="F148" s="150"/>
      <c r="G148" s="3"/>
      <c r="H148" s="3"/>
      <c r="I148" s="3"/>
      <c r="J148" s="146"/>
      <c r="K148" s="3"/>
      <c r="L148" s="3"/>
      <c r="M148" s="3"/>
      <c r="N148" s="146"/>
      <c r="O148" s="3"/>
      <c r="P148" s="3"/>
      <c r="Q148" s="3"/>
      <c r="R148" s="146"/>
      <c r="S148" s="3"/>
      <c r="T148" s="3"/>
      <c r="U148" s="3"/>
      <c r="V148" s="146"/>
      <c r="W148" s="3"/>
      <c r="X148" s="3"/>
      <c r="Y148" s="3"/>
      <c r="Z148" s="146"/>
      <c r="AA148" s="3"/>
      <c r="AB148" s="3"/>
      <c r="AC148" s="3"/>
      <c r="AD148" s="3"/>
      <c r="AE148" s="3"/>
      <c r="AF148" s="146"/>
      <c r="AG148" s="3"/>
      <c r="AH148" s="3"/>
      <c r="AI148" s="3"/>
      <c r="AJ148" s="146"/>
      <c r="AK148" s="3"/>
      <c r="AL148" s="3"/>
      <c r="AM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</row>
    <row r="149" spans="3:78" ht="18">
      <c r="C149" s="3"/>
      <c r="D149" s="3"/>
      <c r="E149" s="3"/>
      <c r="F149" s="150"/>
      <c r="G149" s="3"/>
      <c r="H149" s="3"/>
      <c r="I149" s="3"/>
      <c r="J149" s="146"/>
      <c r="K149" s="3"/>
      <c r="L149" s="3"/>
      <c r="M149" s="3"/>
      <c r="N149" s="146"/>
      <c r="O149" s="3"/>
      <c r="P149" s="3"/>
      <c r="Q149" s="3"/>
      <c r="R149" s="146"/>
      <c r="S149" s="3"/>
      <c r="T149" s="3"/>
      <c r="U149" s="3"/>
      <c r="V149" s="146"/>
      <c r="W149" s="3"/>
      <c r="X149" s="3"/>
      <c r="Y149" s="3"/>
      <c r="Z149" s="146"/>
      <c r="AA149" s="3"/>
      <c r="AB149" s="3"/>
      <c r="AC149" s="3"/>
      <c r="AD149" s="3"/>
      <c r="AE149" s="3"/>
      <c r="AF149" s="146"/>
      <c r="AG149" s="3"/>
      <c r="AH149" s="3"/>
      <c r="AI149" s="3"/>
      <c r="AJ149" s="146"/>
      <c r="AK149" s="3"/>
      <c r="AL149" s="3"/>
      <c r="AM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</row>
    <row r="150" spans="3:78" ht="18">
      <c r="C150" s="3"/>
      <c r="D150" s="3"/>
      <c r="E150" s="3"/>
      <c r="F150" s="150"/>
      <c r="G150" s="3"/>
      <c r="H150" s="3"/>
      <c r="I150" s="3"/>
      <c r="J150" s="146"/>
      <c r="K150" s="3"/>
      <c r="L150" s="3"/>
      <c r="M150" s="3"/>
      <c r="N150" s="146"/>
      <c r="O150" s="3"/>
      <c r="P150" s="3"/>
      <c r="Q150" s="3"/>
      <c r="R150" s="146"/>
      <c r="S150" s="3"/>
      <c r="T150" s="3"/>
      <c r="U150" s="3"/>
      <c r="V150" s="146"/>
      <c r="W150" s="3"/>
      <c r="X150" s="3"/>
      <c r="Y150" s="3"/>
      <c r="Z150" s="146"/>
      <c r="AA150" s="3"/>
      <c r="AB150" s="3"/>
      <c r="AC150" s="3"/>
      <c r="AD150" s="3"/>
      <c r="AE150" s="3"/>
      <c r="AF150" s="146"/>
      <c r="AG150" s="3"/>
      <c r="AH150" s="3"/>
      <c r="AI150" s="3"/>
      <c r="AJ150" s="146"/>
      <c r="AK150" s="3"/>
      <c r="AL150" s="3"/>
      <c r="AM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</row>
    <row r="151" spans="3:78" ht="18">
      <c r="C151" s="3"/>
      <c r="D151" s="3"/>
      <c r="E151" s="3"/>
      <c r="F151" s="150"/>
      <c r="G151" s="3"/>
      <c r="H151" s="3"/>
      <c r="I151" s="3"/>
      <c r="J151" s="146"/>
      <c r="K151" s="3"/>
      <c r="L151" s="3"/>
      <c r="M151" s="3"/>
      <c r="N151" s="146"/>
      <c r="O151" s="3"/>
      <c r="P151" s="3"/>
      <c r="Q151" s="3"/>
      <c r="R151" s="146"/>
      <c r="S151" s="3"/>
      <c r="T151" s="3"/>
      <c r="U151" s="3"/>
      <c r="V151" s="146"/>
      <c r="W151" s="3"/>
      <c r="X151" s="3"/>
      <c r="Y151" s="3"/>
      <c r="Z151" s="146"/>
      <c r="AA151" s="3"/>
      <c r="AB151" s="3"/>
      <c r="AC151" s="3"/>
      <c r="AD151" s="3"/>
      <c r="AE151" s="3"/>
      <c r="AF151" s="146"/>
      <c r="AG151" s="3"/>
      <c r="AH151" s="3"/>
      <c r="AI151" s="3"/>
      <c r="AJ151" s="146"/>
      <c r="AK151" s="3"/>
      <c r="AL151" s="3"/>
      <c r="AM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</row>
    <row r="152" spans="3:78" ht="18">
      <c r="C152" s="3"/>
      <c r="D152" s="3"/>
      <c r="E152" s="3"/>
      <c r="F152" s="150"/>
      <c r="G152" s="3"/>
      <c r="H152" s="3"/>
      <c r="I152" s="3"/>
      <c r="J152" s="146"/>
      <c r="K152" s="3"/>
      <c r="L152" s="3"/>
      <c r="M152" s="3"/>
      <c r="N152" s="146"/>
      <c r="O152" s="3"/>
      <c r="P152" s="3"/>
      <c r="Q152" s="3"/>
      <c r="R152" s="146"/>
      <c r="S152" s="3"/>
      <c r="T152" s="3"/>
      <c r="U152" s="3"/>
      <c r="V152" s="146"/>
      <c r="W152" s="3"/>
      <c r="X152" s="3"/>
      <c r="Y152" s="3"/>
      <c r="Z152" s="146"/>
      <c r="AA152" s="3"/>
      <c r="AB152" s="3"/>
      <c r="AC152" s="3"/>
      <c r="AD152" s="3"/>
      <c r="AE152" s="3"/>
      <c r="AF152" s="146"/>
      <c r="AG152" s="3"/>
      <c r="AH152" s="3"/>
      <c r="AI152" s="3"/>
      <c r="AJ152" s="146"/>
      <c r="AK152" s="3"/>
      <c r="AL152" s="3"/>
      <c r="AM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</row>
    <row r="153" spans="3:78" ht="18">
      <c r="C153" s="3"/>
      <c r="D153" s="3"/>
      <c r="E153" s="3"/>
      <c r="F153" s="150"/>
      <c r="G153" s="3"/>
      <c r="H153" s="3"/>
      <c r="I153" s="3"/>
      <c r="J153" s="146"/>
      <c r="K153" s="3"/>
      <c r="L153" s="3"/>
      <c r="M153" s="3"/>
      <c r="N153" s="146"/>
      <c r="O153" s="3"/>
      <c r="P153" s="3"/>
      <c r="Q153" s="3"/>
      <c r="R153" s="146"/>
      <c r="S153" s="3"/>
      <c r="T153" s="3"/>
      <c r="U153" s="3"/>
      <c r="V153" s="146"/>
      <c r="W153" s="3"/>
      <c r="X153" s="3"/>
      <c r="Y153" s="3"/>
      <c r="Z153" s="146"/>
      <c r="AA153" s="3"/>
      <c r="AB153" s="3"/>
      <c r="AC153" s="3"/>
      <c r="AD153" s="3"/>
      <c r="AE153" s="3"/>
      <c r="AF153" s="146"/>
      <c r="AG153" s="3"/>
      <c r="AH153" s="3"/>
      <c r="AI153" s="3"/>
      <c r="AJ153" s="146"/>
      <c r="AK153" s="3"/>
      <c r="AL153" s="3"/>
      <c r="AM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</row>
    <row r="154" spans="3:78" ht="18">
      <c r="C154" s="3"/>
      <c r="D154" s="3"/>
      <c r="E154" s="3"/>
      <c r="F154" s="150"/>
      <c r="G154" s="3"/>
      <c r="H154" s="3"/>
      <c r="I154" s="3"/>
      <c r="J154" s="146"/>
      <c r="K154" s="3"/>
      <c r="L154" s="3"/>
      <c r="M154" s="3"/>
      <c r="N154" s="146"/>
      <c r="O154" s="3"/>
      <c r="P154" s="3"/>
      <c r="Q154" s="3"/>
      <c r="R154" s="146"/>
      <c r="S154" s="3"/>
      <c r="T154" s="3"/>
      <c r="U154" s="3"/>
      <c r="V154" s="146"/>
      <c r="W154" s="3"/>
      <c r="X154" s="3"/>
      <c r="Y154" s="3"/>
      <c r="Z154" s="146"/>
      <c r="AA154" s="3"/>
      <c r="AB154" s="3"/>
      <c r="AC154" s="3"/>
      <c r="AD154" s="3"/>
      <c r="AE154" s="3"/>
      <c r="AF154" s="146"/>
      <c r="AG154" s="3"/>
      <c r="AH154" s="3"/>
      <c r="AI154" s="3"/>
      <c r="AJ154" s="146"/>
      <c r="AK154" s="3"/>
      <c r="AL154" s="3"/>
      <c r="AM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</row>
    <row r="155" spans="3:78" ht="18">
      <c r="C155" s="3"/>
      <c r="D155" s="3"/>
      <c r="E155" s="3"/>
      <c r="F155" s="150"/>
      <c r="G155" s="3"/>
      <c r="H155" s="3"/>
      <c r="I155" s="3"/>
      <c r="J155" s="146"/>
      <c r="K155" s="3"/>
      <c r="L155" s="3"/>
      <c r="M155" s="3"/>
      <c r="N155" s="146"/>
      <c r="O155" s="3"/>
      <c r="P155" s="3"/>
      <c r="Q155" s="3"/>
      <c r="R155" s="146"/>
      <c r="S155" s="3"/>
      <c r="T155" s="3"/>
      <c r="U155" s="3"/>
      <c r="V155" s="146"/>
      <c r="W155" s="3"/>
      <c r="X155" s="3"/>
      <c r="Y155" s="3"/>
      <c r="Z155" s="146"/>
      <c r="AA155" s="3"/>
      <c r="AB155" s="3"/>
      <c r="AC155" s="3"/>
      <c r="AD155" s="3"/>
      <c r="AE155" s="3"/>
      <c r="AF155" s="146"/>
      <c r="AG155" s="3"/>
      <c r="AH155" s="3"/>
      <c r="AI155" s="3"/>
      <c r="AJ155" s="146"/>
      <c r="AK155" s="3"/>
      <c r="AL155" s="3"/>
      <c r="AM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</row>
  </sheetData>
  <sheetProtection/>
  <mergeCells count="43">
    <mergeCell ref="AK4:AL4"/>
    <mergeCell ref="C58:AD58"/>
    <mergeCell ref="W4:X4"/>
    <mergeCell ref="A5:A11"/>
    <mergeCell ref="A32:A38"/>
    <mergeCell ref="A50:A56"/>
    <mergeCell ref="A41:A47"/>
    <mergeCell ref="A4:B4"/>
    <mergeCell ref="A23:A29"/>
    <mergeCell ref="A14:A20"/>
    <mergeCell ref="C4:D4"/>
    <mergeCell ref="G4:H4"/>
    <mergeCell ref="AG4:AH4"/>
    <mergeCell ref="S4:T4"/>
    <mergeCell ref="O4:P4"/>
    <mergeCell ref="K4:L4"/>
    <mergeCell ref="AA45:AC45"/>
    <mergeCell ref="AA14:AC14"/>
    <mergeCell ref="AA15:AC15"/>
    <mergeCell ref="AA55:AC55"/>
    <mergeCell ref="AA27:AC27"/>
    <mergeCell ref="AA38:AC38"/>
    <mergeCell ref="AA23:AC23"/>
    <mergeCell ref="AA54:AC54"/>
    <mergeCell ref="AA44:AC44"/>
    <mergeCell ref="AA3:AC3"/>
    <mergeCell ref="AA53:AC53"/>
    <mergeCell ref="AA46:AC46"/>
    <mergeCell ref="AA41:AC41"/>
    <mergeCell ref="AA17:AC17"/>
    <mergeCell ref="AA50:AC50"/>
    <mergeCell ref="AA28:AC28"/>
    <mergeCell ref="AA37:AC37"/>
    <mergeCell ref="AA19:AC19"/>
    <mergeCell ref="AA52:AC52"/>
    <mergeCell ref="AA5:AC5"/>
    <mergeCell ref="AA26:AC26"/>
    <mergeCell ref="AA18:AC18"/>
    <mergeCell ref="AA29:AC29"/>
    <mergeCell ref="AA33:AC33"/>
    <mergeCell ref="AA9:AC9"/>
    <mergeCell ref="AA32:AC32"/>
    <mergeCell ref="AA6:AC6"/>
  </mergeCells>
  <printOptions/>
  <pageMargins left="0.11811023622047245" right="0.2755905511811024" top="0.15748031496062992" bottom="0.1968503937007874" header="0.15748031496062992" footer="0.11811023622047245"/>
  <pageSetup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4">
      <selection activeCell="E61" sqref="A1:E61"/>
    </sheetView>
  </sheetViews>
  <sheetFormatPr defaultColWidth="9.00390625" defaultRowHeight="12.75"/>
  <sheetData>
    <row r="1" spans="1:5" ht="15">
      <c r="A1" s="520"/>
      <c r="B1" s="248"/>
      <c r="D1" s="520"/>
      <c r="E1" s="248"/>
    </row>
    <row r="2" spans="1:5" ht="15">
      <c r="A2" s="521"/>
      <c r="B2" s="248"/>
      <c r="D2" s="521"/>
      <c r="E2" s="248"/>
    </row>
    <row r="3" spans="1:5" ht="15.75" thickBot="1">
      <c r="A3" s="522"/>
      <c r="B3" s="248"/>
      <c r="D3" s="522"/>
      <c r="E3" s="248"/>
    </row>
    <row r="4" spans="1:5" ht="12.75">
      <c r="A4" s="520"/>
      <c r="B4" s="523"/>
      <c r="D4" s="520"/>
      <c r="E4" s="523"/>
    </row>
    <row r="5" spans="1:5" ht="12.75">
      <c r="A5" s="521"/>
      <c r="B5" s="523"/>
      <c r="D5" s="521"/>
      <c r="E5" s="523"/>
    </row>
    <row r="6" spans="1:5" ht="15.75" thickBot="1">
      <c r="A6" s="522"/>
      <c r="B6" s="248"/>
      <c r="D6" s="522"/>
      <c r="E6" s="248"/>
    </row>
    <row r="7" spans="1:5" ht="12.75">
      <c r="A7" s="520"/>
      <c r="B7" s="523"/>
      <c r="D7" s="520"/>
      <c r="E7" s="523"/>
    </row>
    <row r="8" spans="1:5" ht="12.75">
      <c r="A8" s="521"/>
      <c r="B8" s="523"/>
      <c r="D8" s="521"/>
      <c r="E8" s="523"/>
    </row>
    <row r="9" spans="1:5" ht="15.75" thickBot="1">
      <c r="A9" s="522"/>
      <c r="B9" s="248"/>
      <c r="D9" s="522"/>
      <c r="E9" s="248"/>
    </row>
    <row r="10" spans="1:5" ht="12.75">
      <c r="A10" s="520"/>
      <c r="B10" s="524"/>
      <c r="D10" s="520"/>
      <c r="E10" s="524"/>
    </row>
    <row r="11" spans="1:5" ht="12.75">
      <c r="A11" s="521"/>
      <c r="B11" s="524"/>
      <c r="D11" s="521"/>
      <c r="E11" s="524"/>
    </row>
    <row r="12" spans="1:5" ht="13.5" thickBot="1">
      <c r="A12" s="522"/>
      <c r="B12" s="524"/>
      <c r="D12" s="522"/>
      <c r="E12" s="524"/>
    </row>
    <row r="13" spans="1:5" ht="12.75">
      <c r="A13" s="520"/>
      <c r="B13" s="524"/>
      <c r="D13" s="520"/>
      <c r="E13" s="524"/>
    </row>
    <row r="14" spans="1:5" ht="13.5" thickBot="1">
      <c r="A14" s="522"/>
      <c r="B14" s="524"/>
      <c r="D14" s="522"/>
      <c r="E14" s="524"/>
    </row>
    <row r="15" spans="1:5" ht="12.75">
      <c r="A15" s="520"/>
      <c r="B15" s="524"/>
      <c r="D15" s="520"/>
      <c r="E15" s="524"/>
    </row>
    <row r="16" spans="1:5" ht="13.5" thickBot="1">
      <c r="A16" s="522"/>
      <c r="B16" s="524"/>
      <c r="D16" s="522"/>
      <c r="E16" s="524"/>
    </row>
    <row r="17" spans="1:5" ht="16.5" thickBot="1">
      <c r="A17" s="247"/>
      <c r="B17" s="249"/>
      <c r="D17" s="247"/>
      <c r="E17" s="249"/>
    </row>
    <row r="18" spans="1:5" ht="12.75">
      <c r="A18" s="520"/>
      <c r="B18" s="523"/>
      <c r="D18" s="520"/>
      <c r="E18" s="523"/>
    </row>
    <row r="19" spans="1:5" ht="12.75">
      <c r="A19" s="521"/>
      <c r="B19" s="523"/>
      <c r="D19" s="521"/>
      <c r="E19" s="523"/>
    </row>
    <row r="20" spans="1:5" ht="15.75" thickBot="1">
      <c r="A20" s="522"/>
      <c r="B20" s="248"/>
      <c r="D20" s="522"/>
      <c r="E20" s="248"/>
    </row>
    <row r="21" spans="1:5" ht="16.5" thickBot="1">
      <c r="A21" s="247"/>
      <c r="B21" s="249"/>
      <c r="D21" s="247"/>
      <c r="E21" s="249"/>
    </row>
    <row r="22" spans="1:5" ht="16.5" thickBot="1">
      <c r="A22" s="247"/>
      <c r="B22" s="249"/>
      <c r="D22" s="247"/>
      <c r="E22" s="249"/>
    </row>
    <row r="23" spans="1:5" ht="12.75">
      <c r="A23" s="520"/>
      <c r="B23" s="523"/>
      <c r="D23" s="520"/>
      <c r="E23" s="523"/>
    </row>
    <row r="24" spans="1:5" ht="12.75">
      <c r="A24" s="521"/>
      <c r="B24" s="523"/>
      <c r="D24" s="521"/>
      <c r="E24" s="523"/>
    </row>
    <row r="25" spans="1:5" ht="15.75" thickBot="1">
      <c r="A25" s="522"/>
      <c r="B25" s="248"/>
      <c r="D25" s="522"/>
      <c r="E25" s="248"/>
    </row>
    <row r="26" spans="1:5" ht="12.75">
      <c r="A26" s="520"/>
      <c r="B26" s="523"/>
      <c r="D26" s="520"/>
      <c r="E26" s="523"/>
    </row>
    <row r="27" spans="1:5" ht="12.75">
      <c r="A27" s="521"/>
      <c r="B27" s="523"/>
      <c r="D27" s="521"/>
      <c r="E27" s="523"/>
    </row>
    <row r="28" spans="1:5" ht="13.5" thickBot="1">
      <c r="A28" s="522"/>
      <c r="B28" s="523"/>
      <c r="D28" s="522"/>
      <c r="E28" s="523"/>
    </row>
    <row r="29" spans="1:5" ht="12.75">
      <c r="A29" s="520"/>
      <c r="B29" s="524"/>
      <c r="D29" s="520"/>
      <c r="E29" s="524"/>
    </row>
    <row r="30" spans="1:5" ht="12.75">
      <c r="A30" s="521"/>
      <c r="B30" s="524"/>
      <c r="D30" s="521"/>
      <c r="E30" s="524"/>
    </row>
    <row r="31" spans="1:5" ht="13.5" thickBot="1">
      <c r="A31" s="522"/>
      <c r="B31" s="524"/>
      <c r="D31" s="522"/>
      <c r="E31" s="524"/>
    </row>
    <row r="32" spans="1:5" ht="12.75">
      <c r="A32" s="520"/>
      <c r="B32" s="523"/>
      <c r="D32" s="520"/>
      <c r="E32" s="523"/>
    </row>
    <row r="33" spans="1:5" ht="12.75">
      <c r="A33" s="521"/>
      <c r="B33" s="523"/>
      <c r="D33" s="521"/>
      <c r="E33" s="523"/>
    </row>
    <row r="34" spans="1:5" ht="15.75" thickBot="1">
      <c r="A34" s="522"/>
      <c r="B34" s="248"/>
      <c r="D34" s="522"/>
      <c r="E34" s="248"/>
    </row>
    <row r="35" spans="1:5" ht="16.5" thickBot="1">
      <c r="A35" s="247"/>
      <c r="B35" s="249"/>
      <c r="D35" s="247"/>
      <c r="E35" s="249"/>
    </row>
    <row r="36" spans="1:5" ht="16.5" thickBot="1">
      <c r="A36" s="247"/>
      <c r="B36" s="249"/>
      <c r="D36" s="247"/>
      <c r="E36" s="249"/>
    </row>
    <row r="37" spans="1:5" ht="15">
      <c r="A37" s="520"/>
      <c r="B37" s="248"/>
      <c r="D37" s="520"/>
      <c r="E37" s="248"/>
    </row>
    <row r="38" spans="1:5" ht="15">
      <c r="A38" s="521"/>
      <c r="B38" s="248"/>
      <c r="D38" s="521"/>
      <c r="E38" s="248"/>
    </row>
    <row r="39" spans="1:5" ht="15">
      <c r="A39" s="521"/>
      <c r="B39" s="248"/>
      <c r="D39" s="521"/>
      <c r="E39" s="248"/>
    </row>
    <row r="40" spans="1:5" ht="15">
      <c r="A40" s="521"/>
      <c r="B40" s="248"/>
      <c r="D40" s="521"/>
      <c r="E40" s="248"/>
    </row>
    <row r="41" spans="1:5" ht="15.75" thickBot="1">
      <c r="A41" s="522"/>
      <c r="B41" s="248"/>
      <c r="D41" s="522"/>
      <c r="E41" s="248"/>
    </row>
    <row r="42" spans="1:5" ht="15">
      <c r="A42" s="520"/>
      <c r="B42" s="248"/>
      <c r="D42" s="520"/>
      <c r="E42" s="248"/>
    </row>
    <row r="43" spans="1:5" ht="15.75" thickBot="1">
      <c r="A43" s="522"/>
      <c r="B43" s="248"/>
      <c r="D43" s="522"/>
      <c r="E43" s="248"/>
    </row>
    <row r="44" spans="1:5" ht="12.75">
      <c r="A44" s="520"/>
      <c r="B44" s="523"/>
      <c r="D44" s="520"/>
      <c r="E44" s="523"/>
    </row>
    <row r="45" spans="1:5" ht="12.75">
      <c r="A45" s="521"/>
      <c r="B45" s="523"/>
      <c r="D45" s="521"/>
      <c r="E45" s="523"/>
    </row>
    <row r="46" spans="1:5" ht="15">
      <c r="A46" s="521"/>
      <c r="B46" s="248"/>
      <c r="D46" s="521"/>
      <c r="E46" s="248"/>
    </row>
    <row r="47" spans="1:5" ht="15.75" thickBot="1">
      <c r="A47" s="522"/>
      <c r="B47" s="248"/>
      <c r="D47" s="522"/>
      <c r="E47" s="248"/>
    </row>
    <row r="48" spans="1:5" ht="12.75">
      <c r="A48" s="520"/>
      <c r="B48" s="524"/>
      <c r="D48" s="520"/>
      <c r="E48" s="524"/>
    </row>
    <row r="49" spans="1:5" ht="12.75">
      <c r="A49" s="521"/>
      <c r="B49" s="524"/>
      <c r="D49" s="521"/>
      <c r="E49" s="524"/>
    </row>
    <row r="50" spans="1:5" ht="12.75">
      <c r="A50" s="521"/>
      <c r="B50" s="524"/>
      <c r="D50" s="521"/>
      <c r="E50" s="524"/>
    </row>
    <row r="51" spans="1:5" ht="12.75">
      <c r="A51" s="521"/>
      <c r="B51" s="524"/>
      <c r="D51" s="521"/>
      <c r="E51" s="524"/>
    </row>
    <row r="52" spans="1:5" ht="13.5" thickBot="1">
      <c r="A52" s="522"/>
      <c r="B52" s="524"/>
      <c r="D52" s="522"/>
      <c r="E52" s="524"/>
    </row>
    <row r="53" spans="1:5" ht="16.5" thickBot="1">
      <c r="A53" s="247"/>
      <c r="B53" s="249"/>
      <c r="D53" s="247"/>
      <c r="E53" s="249"/>
    </row>
    <row r="54" spans="1:5" ht="16.5" thickBot="1">
      <c r="A54" s="247"/>
      <c r="B54" s="249"/>
      <c r="D54" s="247"/>
      <c r="E54" s="249"/>
    </row>
    <row r="55" spans="1:5" ht="16.5" thickBot="1">
      <c r="A55" s="247"/>
      <c r="B55" s="249"/>
      <c r="D55" s="247"/>
      <c r="E55" s="249"/>
    </row>
    <row r="56" spans="1:5" ht="16.5" thickBot="1">
      <c r="A56" s="247"/>
      <c r="B56" s="249"/>
      <c r="D56" s="247"/>
      <c r="E56" s="249"/>
    </row>
    <row r="57" spans="1:5" ht="16.5" thickBot="1">
      <c r="A57" s="247"/>
      <c r="B57" s="249"/>
      <c r="D57" s="247"/>
      <c r="E57" s="249"/>
    </row>
    <row r="58" spans="1:2" ht="16.5" thickBot="1">
      <c r="A58" s="247"/>
      <c r="B58" s="249"/>
    </row>
  </sheetData>
  <sheetProtection/>
  <mergeCells count="54">
    <mergeCell ref="A1:A3"/>
    <mergeCell ref="A4:A6"/>
    <mergeCell ref="B4:B5"/>
    <mergeCell ref="A7:A9"/>
    <mergeCell ref="B7:B8"/>
    <mergeCell ref="A10:A12"/>
    <mergeCell ref="B10:B12"/>
    <mergeCell ref="A13:A14"/>
    <mergeCell ref="B13:B14"/>
    <mergeCell ref="A15:A16"/>
    <mergeCell ref="B15:B16"/>
    <mergeCell ref="A18:A20"/>
    <mergeCell ref="B18:B19"/>
    <mergeCell ref="A23:A25"/>
    <mergeCell ref="B23:B24"/>
    <mergeCell ref="A26:A28"/>
    <mergeCell ref="B26:B28"/>
    <mergeCell ref="A29:A31"/>
    <mergeCell ref="B29:B31"/>
    <mergeCell ref="A32:A34"/>
    <mergeCell ref="B32:B33"/>
    <mergeCell ref="A37:A41"/>
    <mergeCell ref="A42:A43"/>
    <mergeCell ref="A44:A47"/>
    <mergeCell ref="B44:B45"/>
    <mergeCell ref="A48:A52"/>
    <mergeCell ref="B48:B52"/>
    <mergeCell ref="D1:D3"/>
    <mergeCell ref="D4:D6"/>
    <mergeCell ref="E4:E5"/>
    <mergeCell ref="D7:D9"/>
    <mergeCell ref="E7:E8"/>
    <mergeCell ref="D10:D12"/>
    <mergeCell ref="E10:E12"/>
    <mergeCell ref="D13:D14"/>
    <mergeCell ref="E13:E14"/>
    <mergeCell ref="D15:D16"/>
    <mergeCell ref="E15:E16"/>
    <mergeCell ref="D18:D20"/>
    <mergeCell ref="E18:E19"/>
    <mergeCell ref="D23:D25"/>
    <mergeCell ref="E23:E24"/>
    <mergeCell ref="D26:D28"/>
    <mergeCell ref="E26:E28"/>
    <mergeCell ref="D29:D31"/>
    <mergeCell ref="E29:E31"/>
    <mergeCell ref="D32:D34"/>
    <mergeCell ref="E32:E33"/>
    <mergeCell ref="D37:D41"/>
    <mergeCell ref="D42:D43"/>
    <mergeCell ref="D44:D47"/>
    <mergeCell ref="E44:E45"/>
    <mergeCell ref="D48:D52"/>
    <mergeCell ref="E48:E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Продвинутый Пользователь</dc:creator>
  <cp:keywords/>
  <dc:description/>
  <cp:lastModifiedBy>Елена Юрьевна</cp:lastModifiedBy>
  <cp:lastPrinted>2021-09-06T01:52:19Z</cp:lastPrinted>
  <dcterms:created xsi:type="dcterms:W3CDTF">2003-08-31T04:05:38Z</dcterms:created>
  <dcterms:modified xsi:type="dcterms:W3CDTF">2021-09-08T07:00:22Z</dcterms:modified>
  <cp:category/>
  <cp:version/>
  <cp:contentType/>
  <cp:contentStatus/>
</cp:coreProperties>
</file>